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I\Desktop\11305\葷\"/>
    </mc:Choice>
  </mc:AlternateContent>
  <bookViews>
    <workbookView xWindow="0" yWindow="0" windowWidth="25200" windowHeight="11940"/>
  </bookViews>
  <sheets>
    <sheet name="月菜單" sheetId="2" r:id="rId1"/>
  </sheets>
  <definedNames>
    <definedName name="_xlnm.Print_Area" localSheetId="0">月菜單!$A$2:$Q$39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6" i="2" l="1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J25" i="2" l="1"/>
  <c r="J26" i="2"/>
  <c r="J27" i="2"/>
  <c r="J19" i="2" l="1"/>
  <c r="J20" i="2"/>
  <c r="J21" i="2"/>
  <c r="J22" i="2"/>
  <c r="J23" i="2"/>
  <c r="J24" i="2"/>
  <c r="J6" i="2" l="1"/>
  <c r="J7" i="2"/>
  <c r="J8" i="2"/>
  <c r="J9" i="2"/>
  <c r="J10" i="2"/>
  <c r="J11" i="2"/>
  <c r="J12" i="2"/>
  <c r="J13" i="2"/>
  <c r="J14" i="2"/>
  <c r="J15" i="2"/>
  <c r="J16" i="2"/>
  <c r="J17" i="2"/>
  <c r="J18" i="2"/>
  <c r="J5" i="2"/>
</calcChain>
</file>

<file path=xl/sharedStrings.xml><?xml version="1.0" encoding="utf-8"?>
<sst xmlns="http://schemas.openxmlformats.org/spreadsheetml/2006/main" count="191" uniqueCount="122">
  <si>
    <t>日期</t>
    <phoneticPr fontId="4" type="noConversion"/>
  </si>
  <si>
    <t>星期</t>
    <phoneticPr fontId="4" type="noConversion"/>
  </si>
  <si>
    <t>主食</t>
    <phoneticPr fontId="4" type="noConversion"/>
  </si>
  <si>
    <t>副食</t>
    <phoneticPr fontId="4" type="noConversion"/>
  </si>
  <si>
    <t>湯</t>
    <phoneticPr fontId="4" type="noConversion"/>
  </si>
  <si>
    <t xml:space="preserve"> 水果/乳品</t>
    <phoneticPr fontId="4" type="noConversion"/>
  </si>
  <si>
    <t>熱量
(大卡)</t>
    <phoneticPr fontId="4" type="noConversion"/>
  </si>
  <si>
    <t>蔬菜類
(份)</t>
    <phoneticPr fontId="4" type="noConversion"/>
  </si>
  <si>
    <t>油脂類
(份)</t>
    <phoneticPr fontId="4" type="noConversion"/>
  </si>
  <si>
    <t>水果類
(份)</t>
    <phoneticPr fontId="4" type="noConversion"/>
  </si>
  <si>
    <t>乳品類
(份)</t>
    <phoneticPr fontId="4" type="noConversion"/>
  </si>
  <si>
    <t>鈣    含量
(mg)</t>
    <phoneticPr fontId="4" type="noConversion"/>
  </si>
  <si>
    <t>全穀    雜糧類
(份)</t>
    <phoneticPr fontId="4" type="noConversion"/>
  </si>
  <si>
    <t>豆魚   蛋肉類
(份)</t>
    <phoneticPr fontId="4" type="noConversion"/>
  </si>
  <si>
    <t>宜蘭縣壯圍鄉壯圍國中      113年05月份 葷食 菜單</t>
  </si>
  <si>
    <t>05/01</t>
  </si>
  <si>
    <t>三</t>
  </si>
  <si>
    <t>特餐</t>
  </si>
  <si>
    <t>古早味炒米粉</t>
  </si>
  <si>
    <t>烤雞腿</t>
  </si>
  <si>
    <t>葷青菜</t>
  </si>
  <si>
    <t>黃瓜魚丸湯</t>
  </si>
  <si>
    <t>水果</t>
  </si>
  <si>
    <t>05/02</t>
  </si>
  <si>
    <t>四</t>
  </si>
  <si>
    <t>糙米飯</t>
  </si>
  <si>
    <t>鹽酥魚球</t>
  </si>
  <si>
    <t>麻婆豆腐</t>
  </si>
  <si>
    <t>海芽蛋花湯</t>
  </si>
  <si>
    <t>05/03</t>
  </si>
  <si>
    <t>五</t>
  </si>
  <si>
    <t>白飯</t>
  </si>
  <si>
    <t>蜜汁排骨</t>
  </si>
  <si>
    <t>木須炒蛋</t>
  </si>
  <si>
    <t>綠豆粉條湯</t>
  </si>
  <si>
    <t>鮮奶</t>
  </si>
  <si>
    <t>05/06</t>
  </si>
  <si>
    <t>一</t>
  </si>
  <si>
    <t>韓式燒肉片</t>
  </si>
  <si>
    <t>珍珠三色</t>
  </si>
  <si>
    <t>金茸蛋花湯</t>
  </si>
  <si>
    <t>05/07</t>
  </si>
  <si>
    <t>二</t>
  </si>
  <si>
    <t>五穀飯</t>
  </si>
  <si>
    <t>炸魷魚捲</t>
  </si>
  <si>
    <t>回鍋干片</t>
  </si>
  <si>
    <t>肉骨茶湯</t>
  </si>
  <si>
    <t>05/08</t>
  </si>
  <si>
    <t>茄汁肉醬義大利麵</t>
  </si>
  <si>
    <t>卡啦雞排</t>
  </si>
  <si>
    <t>玉米濃湯</t>
  </si>
  <si>
    <t>05/09</t>
  </si>
  <si>
    <t>鐵板燒肉</t>
  </si>
  <si>
    <t>絲瓜麵線</t>
  </si>
  <si>
    <t>三絲豆腐湯</t>
  </si>
  <si>
    <t>05/10</t>
  </si>
  <si>
    <t>紅燒凍豆腐</t>
  </si>
  <si>
    <t>香菇魚板蒸蛋</t>
  </si>
  <si>
    <t>紅豆QQ湯</t>
  </si>
  <si>
    <t>優酪乳</t>
  </si>
  <si>
    <t>05/13</t>
  </si>
  <si>
    <t>打拋豬肉</t>
  </si>
  <si>
    <t>豆皮嫩白菜</t>
  </si>
  <si>
    <t>日式蛋花湯</t>
  </si>
  <si>
    <t>05/14</t>
  </si>
  <si>
    <t>小米飯</t>
  </si>
  <si>
    <t>砂鍋魚丁</t>
  </si>
  <si>
    <t>三杯滷味</t>
  </si>
  <si>
    <t>蘿蔔香菇雞湯</t>
  </si>
  <si>
    <t>05/15</t>
  </si>
  <si>
    <t>蒜味肉片羹飯</t>
  </si>
  <si>
    <t>檸檬雞柳條</t>
  </si>
  <si>
    <t>奶黃包</t>
  </si>
  <si>
    <t>05/16</t>
  </si>
  <si>
    <t>炸雞翅</t>
  </si>
  <si>
    <t>黃瓜燴丸片</t>
  </si>
  <si>
    <t>美味鮮菇湯</t>
  </si>
  <si>
    <t>05/17</t>
  </si>
  <si>
    <t>紅燒豬腳</t>
  </si>
  <si>
    <t>洋蔥玉米炒蛋</t>
  </si>
  <si>
    <t>冰仙草蜜</t>
  </si>
  <si>
    <t>05/20</t>
  </si>
  <si>
    <t>芋頭雞丁</t>
  </si>
  <si>
    <t>肉末四季豆</t>
  </si>
  <si>
    <t>榨菜肉絲湯</t>
  </si>
  <si>
    <t>05/21</t>
  </si>
  <si>
    <t>甜鳳梨豬柳</t>
  </si>
  <si>
    <t>螞蟻上樹</t>
  </si>
  <si>
    <t>蒲瓜排骨湯</t>
  </si>
  <si>
    <t>05/22</t>
  </si>
  <si>
    <t>什錦炒麵</t>
  </si>
  <si>
    <t>炸魚排</t>
  </si>
  <si>
    <t>酸辣湯</t>
  </si>
  <si>
    <t>05/23</t>
  </si>
  <si>
    <t>鹽酥雞</t>
  </si>
  <si>
    <t>茄汁洋芋肉末</t>
  </si>
  <si>
    <t>海結排骨湯</t>
  </si>
  <si>
    <t>豆漿</t>
  </si>
  <si>
    <t>05/24</t>
  </si>
  <si>
    <t>蜜汁小豆干</t>
  </si>
  <si>
    <t>蔥花玉米蒸蛋</t>
  </si>
  <si>
    <t>冰桂圓銀耳粉圓湯</t>
  </si>
  <si>
    <t>05/27</t>
  </si>
  <si>
    <t>香菇肉燥</t>
  </si>
  <si>
    <t>金茸三絲</t>
  </si>
  <si>
    <t>玉米大骨湯</t>
  </si>
  <si>
    <t>05/28</t>
  </si>
  <si>
    <t>椒麻雞</t>
  </si>
  <si>
    <t>瓠瓜炒肉絲</t>
  </si>
  <si>
    <t>紫菜蛋花湯</t>
  </si>
  <si>
    <t>05/29</t>
  </si>
  <si>
    <t>日式散壽司</t>
  </si>
  <si>
    <t>蔥燒豬排</t>
  </si>
  <si>
    <t>味噌湯</t>
  </si>
  <si>
    <t>05/30</t>
  </si>
  <si>
    <t>蛋酥高麗菜</t>
  </si>
  <si>
    <t>赤肉湯</t>
  </si>
  <si>
    <t>05/31</t>
  </si>
  <si>
    <t>塔香雞丁</t>
  </si>
  <si>
    <t>蕃茄炒蛋</t>
  </si>
  <si>
    <t>山粉圓冬瓜露</t>
  </si>
  <si>
    <t>海苔魚球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</si>
</sst>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/d;@"/>
    <numFmt numFmtId="177" formatCode="0_ "/>
    <numFmt numFmtId="178" formatCode="0.0_ "/>
  </numFmts>
  <fonts count="22" x14ac:knownFonts="1"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20"/>
      <name val="標楷體"/>
      <family val="4"/>
      <charset val="136"/>
    </font>
    <font>
      <sz val="14"/>
      <name val="Times New Roman"/>
      <family val="1"/>
    </font>
    <font>
      <sz val="28"/>
      <color theme="1"/>
      <name val="標楷體"/>
      <family val="4"/>
      <charset val="136"/>
    </font>
    <font>
      <sz val="26"/>
      <name val="標楷體"/>
      <family val="4"/>
      <charset val="136"/>
    </font>
    <font>
      <sz val="14"/>
      <name val="標楷體"/>
      <family val="4"/>
      <charset val="136"/>
    </font>
    <font>
      <b/>
      <sz val="26"/>
      <name val="標楷體"/>
      <family val="4"/>
      <charset val="136"/>
    </font>
    <font>
      <sz val="12"/>
      <name val="標楷體"/>
      <family val="4"/>
      <charset val="136"/>
    </font>
    <font>
      <sz val="14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0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sz val="22"/>
      <name val="標楷體"/>
      <family val="4"/>
      <charset val="136"/>
    </font>
    <font>
      <sz val="26"/>
      <name val="Times New Roman"/>
      <family val="1"/>
    </font>
    <font>
      <sz val="19"/>
      <name val="標楷體"/>
      <family val="4"/>
      <charset val="136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3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5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0">
    <xf numFmtId="0" fontId="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6" fillId="0" borderId="0" xfId="1" applyFont="1" applyFill="1" applyAlignment="1">
      <alignment vertical="center"/>
    </xf>
    <xf numFmtId="0" fontId="6" fillId="0" borderId="0" xfId="1" applyFont="1" applyAlignme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3" borderId="2" xfId="3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9" fillId="0" borderId="0" xfId="1" applyFont="1" applyFill="1"/>
    <xf numFmtId="0" fontId="9" fillId="0" borderId="0" xfId="1" applyFont="1"/>
    <xf numFmtId="0" fontId="11" fillId="0" borderId="0" xfId="1" applyFont="1"/>
    <xf numFmtId="0" fontId="1" fillId="0" borderId="0" xfId="1" applyFill="1"/>
    <xf numFmtId="0" fontId="1" fillId="0" borderId="0" xfId="1"/>
    <xf numFmtId="176" fontId="1" fillId="0" borderId="0" xfId="1" applyNumberFormat="1" applyFont="1" applyFill="1" applyAlignment="1">
      <alignment horizontal="center" vertical="center"/>
    </xf>
    <xf numFmtId="0" fontId="12" fillId="0" borderId="0" xfId="1" applyFont="1" applyFill="1" applyAlignment="1">
      <alignment horizontal="center"/>
    </xf>
    <xf numFmtId="0" fontId="12" fillId="0" borderId="0" xfId="1" applyFont="1" applyFill="1"/>
    <xf numFmtId="0" fontId="12" fillId="2" borderId="0" xfId="1" applyFont="1" applyFill="1"/>
    <xf numFmtId="176" fontId="2" fillId="2" borderId="12" xfId="1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20" fillId="2" borderId="0" xfId="1" applyFont="1" applyFill="1" applyAlignment="1">
      <alignment vertical="center"/>
    </xf>
    <xf numFmtId="0" fontId="9" fillId="0" borderId="0" xfId="1" applyFont="1" applyFill="1" applyBorder="1"/>
    <xf numFmtId="0" fontId="11" fillId="0" borderId="0" xfId="1" applyFont="1" applyFill="1"/>
    <xf numFmtId="0" fontId="1" fillId="0" borderId="0" xfId="1" applyNumberFormat="1" applyFont="1" applyFill="1" applyAlignment="1">
      <alignment horizontal="center" vertical="center"/>
    </xf>
    <xf numFmtId="0" fontId="1" fillId="0" borderId="0" xfId="1" applyFont="1" applyFill="1" applyAlignment="1">
      <alignment horizontal="center"/>
    </xf>
    <xf numFmtId="0" fontId="12" fillId="0" borderId="0" xfId="1" applyFont="1" applyFill="1" applyAlignment="1">
      <alignment horizontal="center" shrinkToFit="1"/>
    </xf>
    <xf numFmtId="0" fontId="21" fillId="2" borderId="1" xfId="1" applyFont="1" applyFill="1" applyBorder="1" applyAlignment="1">
      <alignment horizontal="center" vertical="center" wrapText="1"/>
    </xf>
    <xf numFmtId="177" fontId="2" fillId="3" borderId="2" xfId="1" applyNumberFormat="1" applyFont="1" applyFill="1" applyBorder="1" applyAlignment="1">
      <alignment vertical="center"/>
    </xf>
    <xf numFmtId="178" fontId="2" fillId="3" borderId="2" xfId="1" applyNumberFormat="1" applyFont="1" applyFill="1" applyBorder="1" applyAlignment="1">
      <alignment vertical="center"/>
    </xf>
    <xf numFmtId="0" fontId="2" fillId="0" borderId="0" xfId="0" applyFont="1" applyAlignment="1">
      <alignment vertical="center" shrinkToFit="1"/>
    </xf>
    <xf numFmtId="177" fontId="2" fillId="3" borderId="19" xfId="1" applyNumberFormat="1" applyFont="1" applyFill="1" applyBorder="1" applyAlignment="1">
      <alignment vertical="center"/>
    </xf>
    <xf numFmtId="0" fontId="2" fillId="2" borderId="2" xfId="2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0" fontId="2" fillId="2" borderId="3" xfId="2" applyFont="1" applyFill="1" applyBorder="1" applyAlignment="1">
      <alignment horizontal="center" vertical="center"/>
    </xf>
    <xf numFmtId="0" fontId="2" fillId="3" borderId="3" xfId="3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178" fontId="2" fillId="3" borderId="3" xfId="1" applyNumberFormat="1" applyFont="1" applyFill="1" applyBorder="1" applyAlignment="1">
      <alignment vertical="center"/>
    </xf>
    <xf numFmtId="177" fontId="2" fillId="3" borderId="21" xfId="1" applyNumberFormat="1" applyFont="1" applyFill="1" applyBorder="1" applyAlignment="1">
      <alignment vertical="center"/>
    </xf>
    <xf numFmtId="177" fontId="2" fillId="3" borderId="26" xfId="1" applyNumberFormat="1" applyFont="1" applyFill="1" applyBorder="1" applyAlignment="1">
      <alignment vertical="center"/>
    </xf>
    <xf numFmtId="0" fontId="19" fillId="2" borderId="27" xfId="1" applyFont="1" applyFill="1" applyBorder="1" applyAlignment="1">
      <alignment horizontal="center" vertical="center" wrapText="1"/>
    </xf>
    <xf numFmtId="176" fontId="2" fillId="3" borderId="20" xfId="2" quotePrefix="1" applyNumberFormat="1" applyFont="1" applyFill="1" applyBorder="1" applyAlignment="1">
      <alignment horizontal="center" vertical="center"/>
    </xf>
    <xf numFmtId="176" fontId="2" fillId="3" borderId="15" xfId="2" quotePrefix="1" applyNumberFormat="1" applyFont="1" applyFill="1" applyBorder="1" applyAlignment="1">
      <alignment horizontal="center" vertical="center"/>
    </xf>
    <xf numFmtId="176" fontId="2" fillId="9" borderId="15" xfId="2" quotePrefix="1" applyNumberFormat="1" applyFont="1" applyFill="1" applyBorder="1" applyAlignment="1">
      <alignment horizontal="center" vertical="center"/>
    </xf>
    <xf numFmtId="0" fontId="2" fillId="9" borderId="2" xfId="1" applyFont="1" applyFill="1" applyBorder="1" applyAlignment="1">
      <alignment horizontal="center" vertical="center"/>
    </xf>
    <xf numFmtId="0" fontId="2" fillId="9" borderId="2" xfId="2" applyFont="1" applyFill="1" applyBorder="1" applyAlignment="1">
      <alignment horizontal="center" vertical="center"/>
    </xf>
    <xf numFmtId="0" fontId="2" fillId="9" borderId="2" xfId="3" applyFont="1" applyFill="1" applyBorder="1" applyAlignment="1">
      <alignment horizontal="center" vertical="center"/>
    </xf>
    <xf numFmtId="0" fontId="7" fillId="9" borderId="2" xfId="1" applyFont="1" applyFill="1" applyBorder="1" applyAlignment="1">
      <alignment horizontal="center" vertical="center"/>
    </xf>
    <xf numFmtId="177" fontId="2" fillId="9" borderId="2" xfId="1" applyNumberFormat="1" applyFont="1" applyFill="1" applyBorder="1" applyAlignment="1">
      <alignment vertical="center"/>
    </xf>
    <xf numFmtId="178" fontId="2" fillId="9" borderId="2" xfId="1" applyNumberFormat="1" applyFont="1" applyFill="1" applyBorder="1" applyAlignment="1">
      <alignment vertical="center"/>
    </xf>
    <xf numFmtId="177" fontId="2" fillId="9" borderId="19" xfId="1" applyNumberFormat="1" applyFont="1" applyFill="1" applyBorder="1" applyAlignment="1">
      <alignment vertical="center"/>
    </xf>
    <xf numFmtId="176" fontId="2" fillId="0" borderId="0" xfId="1" applyNumberFormat="1" applyFont="1" applyFill="1" applyAlignment="1">
      <alignment horizontal="center" vertical="center" shrinkToFit="1"/>
    </xf>
    <xf numFmtId="0" fontId="2" fillId="2" borderId="1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10" fillId="2" borderId="22" xfId="1" applyFont="1" applyFill="1" applyBorder="1" applyAlignment="1">
      <alignment horizontal="center" wrapText="1"/>
    </xf>
    <xf numFmtId="0" fontId="10" fillId="2" borderId="23" xfId="1" applyFont="1" applyFill="1" applyBorder="1" applyAlignment="1">
      <alignment horizontal="center" wrapText="1"/>
    </xf>
    <xf numFmtId="0" fontId="10" fillId="2" borderId="24" xfId="1" applyFont="1" applyFill="1" applyBorder="1" applyAlignment="1">
      <alignment horizontal="center" wrapText="1"/>
    </xf>
    <xf numFmtId="0" fontId="10" fillId="2" borderId="25" xfId="1" applyFont="1" applyFill="1" applyBorder="1" applyAlignment="1">
      <alignment horizontal="center" wrapText="1"/>
    </xf>
    <xf numFmtId="0" fontId="10" fillId="2" borderId="4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wrapText="1"/>
    </xf>
    <xf numFmtId="0" fontId="10" fillId="2" borderId="6" xfId="1" applyFont="1" applyFill="1" applyBorder="1" applyAlignment="1">
      <alignment horizontal="center" wrapText="1"/>
    </xf>
    <xf numFmtId="0" fontId="10" fillId="2" borderId="0" xfId="1" applyFont="1" applyFill="1" applyBorder="1" applyAlignment="1">
      <alignment horizontal="center" wrapText="1"/>
    </xf>
    <xf numFmtId="0" fontId="10" fillId="2" borderId="7" xfId="1" applyFont="1" applyFill="1" applyBorder="1" applyAlignment="1">
      <alignment horizontal="center" wrapText="1"/>
    </xf>
    <xf numFmtId="0" fontId="10" fillId="2" borderId="16" xfId="1" applyFont="1" applyFill="1" applyBorder="1" applyAlignment="1">
      <alignment horizontal="center" wrapText="1"/>
    </xf>
    <xf numFmtId="0" fontId="10" fillId="2" borderId="17" xfId="1" applyFont="1" applyFill="1" applyBorder="1" applyAlignment="1">
      <alignment horizontal="center" wrapText="1"/>
    </xf>
    <xf numFmtId="0" fontId="10" fillId="2" borderId="18" xfId="1" applyFont="1" applyFill="1" applyBorder="1" applyAlignment="1">
      <alignment horizontal="center" wrapText="1"/>
    </xf>
    <xf numFmtId="178" fontId="20" fillId="2" borderId="0" xfId="1" applyNumberFormat="1" applyFont="1" applyFill="1" applyAlignment="1">
      <alignment vertical="center"/>
    </xf>
  </cellXfs>
  <cellStyles count="20">
    <cellStyle name="一般" xfId="0" builtinId="0"/>
    <cellStyle name="一般 2" xfId="1"/>
    <cellStyle name="一般_961１菜單" xfId="3"/>
    <cellStyle name="一般_Sheet1_5月菜單_經理修改5月菜單_經理修改5月菜單_9605菜單" xfId="2"/>
    <cellStyle name="不良" xfId="4"/>
    <cellStyle name="中性色" xfId="5"/>
    <cellStyle name="好_107年3月公版菜單0206" xfId="6"/>
    <cellStyle name="好_107黎明素食" xfId="7"/>
    <cellStyle name="好_Xl0000345" xfId="8"/>
    <cellStyle name="好_公正3月米飯" xfId="9"/>
    <cellStyle name="良好" xfId="10"/>
    <cellStyle name="計算" xfId="11"/>
    <cellStyle name="記事" xfId="12"/>
    <cellStyle name="標題  2" xfId="13"/>
    <cellStyle name="標題  3" xfId="14"/>
    <cellStyle name="標題  4" xfId="15"/>
    <cellStyle name="壞_107年3月公版菜單0206" xfId="16"/>
    <cellStyle name="壞_107黎明素食" xfId="17"/>
    <cellStyle name="壞_Xl0000345" xfId="18"/>
    <cellStyle name="壞_公正3月米飯" xfId="19"/>
  </cellStyles>
  <dxfs count="1">
    <dxf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-1</xdr:rowOff>
    </xdr:from>
    <xdr:to>
      <xdr:col>17</xdr:col>
      <xdr:colOff>0</xdr:colOff>
      <xdr:row>39</xdr:row>
      <xdr:rowOff>-1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740187"/>
          <a:ext cx="26193750" cy="61674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S39"/>
  <sheetViews>
    <sheetView tabSelected="1" topLeftCell="A4" zoomScale="40" zoomScaleNormal="40" zoomScaleSheetLayoutView="40" zoomScalePageLayoutView="40" workbookViewId="0">
      <selection activeCell="K5" sqref="K5:K27"/>
    </sheetView>
  </sheetViews>
  <sheetFormatPr defaultColWidth="8.875" defaultRowHeight="19.5" x14ac:dyDescent="0.3"/>
  <cols>
    <col min="1" max="1" width="15" style="12" customWidth="1"/>
    <col min="2" max="2" width="10.375" style="24" customWidth="1"/>
    <col min="3" max="3" width="18.875" style="25" customWidth="1"/>
    <col min="4" max="4" width="38.875" style="26" customWidth="1"/>
    <col min="5" max="6" width="36.625" style="26" customWidth="1"/>
    <col min="7" max="7" width="34.375" style="13" customWidth="1"/>
    <col min="8" max="8" width="36.625" style="13" customWidth="1"/>
    <col min="9" max="9" width="15" style="13" customWidth="1"/>
    <col min="10" max="10" width="14.25" style="14" customWidth="1"/>
    <col min="11" max="11" width="12.25" style="14" customWidth="1"/>
    <col min="12" max="16" width="12.25" style="15" customWidth="1"/>
    <col min="17" max="17" width="14.5" style="15" customWidth="1"/>
    <col min="18" max="18" width="6.125" style="10" customWidth="1"/>
    <col min="19" max="16384" width="8.875" style="11"/>
  </cols>
  <sheetData>
    <row r="1" spans="1:19" ht="5.45" customHeight="1" x14ac:dyDescent="0.3"/>
    <row r="2" spans="1:19" ht="38.25" x14ac:dyDescent="0.25">
      <c r="A2" s="51" t="s">
        <v>14</v>
      </c>
      <c r="B2" s="51"/>
      <c r="C2" s="51"/>
      <c r="D2" s="51"/>
      <c r="E2" s="51"/>
      <c r="F2" s="51"/>
      <c r="G2" s="51"/>
      <c r="H2" s="51"/>
      <c r="I2" s="30"/>
      <c r="J2" s="30"/>
      <c r="K2" s="30"/>
      <c r="L2" s="30"/>
      <c r="M2" s="30"/>
      <c r="N2" s="30"/>
      <c r="O2" s="30"/>
      <c r="P2" s="30"/>
      <c r="Q2" s="30"/>
    </row>
    <row r="3" spans="1:19" ht="8.4499999999999993" customHeight="1" thickBot="1" x14ac:dyDescent="0.35"/>
    <row r="4" spans="1:19" s="2" customFormat="1" ht="104.25" customHeight="1" thickBot="1" x14ac:dyDescent="0.3">
      <c r="A4" s="16" t="s">
        <v>0</v>
      </c>
      <c r="B4" s="17" t="s">
        <v>1</v>
      </c>
      <c r="C4" s="3" t="s">
        <v>2</v>
      </c>
      <c r="D4" s="52" t="s">
        <v>3</v>
      </c>
      <c r="E4" s="53"/>
      <c r="F4" s="53"/>
      <c r="G4" s="54"/>
      <c r="H4" s="3" t="s">
        <v>4</v>
      </c>
      <c r="I4" s="18" t="s">
        <v>5</v>
      </c>
      <c r="J4" s="40" t="s">
        <v>6</v>
      </c>
      <c r="K4" s="27" t="s">
        <v>12</v>
      </c>
      <c r="L4" s="27" t="s">
        <v>13</v>
      </c>
      <c r="M4" s="19" t="s">
        <v>7</v>
      </c>
      <c r="N4" s="19" t="s">
        <v>8</v>
      </c>
      <c r="O4" s="19" t="s">
        <v>9</v>
      </c>
      <c r="P4" s="19" t="s">
        <v>10</v>
      </c>
      <c r="Q4" s="20" t="s">
        <v>11</v>
      </c>
      <c r="R4" s="1"/>
    </row>
    <row r="5" spans="1:19" s="21" customFormat="1" ht="38.25" customHeight="1" x14ac:dyDescent="0.25">
      <c r="A5" s="41" t="s">
        <v>15</v>
      </c>
      <c r="B5" s="33" t="s">
        <v>16</v>
      </c>
      <c r="C5" s="34" t="s">
        <v>17</v>
      </c>
      <c r="D5" s="33" t="s">
        <v>18</v>
      </c>
      <c r="E5" s="33" t="s">
        <v>19</v>
      </c>
      <c r="F5" s="33" t="s">
        <v>20</v>
      </c>
      <c r="G5" s="33"/>
      <c r="H5" s="35" t="s">
        <v>21</v>
      </c>
      <c r="I5" s="36" t="s">
        <v>22</v>
      </c>
      <c r="J5" s="39">
        <f>K5*70+L5*75+M5*25+N5*45+O5*60+P5*150</f>
        <v>795</v>
      </c>
      <c r="K5" s="37">
        <v>5.3</v>
      </c>
      <c r="L5" s="37">
        <v>2.9</v>
      </c>
      <c r="M5" s="37">
        <v>1.9</v>
      </c>
      <c r="N5" s="37">
        <v>2.2000000000000002</v>
      </c>
      <c r="O5" s="37">
        <v>1</v>
      </c>
      <c r="P5" s="37">
        <v>0</v>
      </c>
      <c r="Q5" s="38">
        <v>115</v>
      </c>
      <c r="S5" s="67">
        <v>5.3</v>
      </c>
    </row>
    <row r="6" spans="1:19" s="21" customFormat="1" ht="37.9" customHeight="1" x14ac:dyDescent="0.25">
      <c r="A6" s="42" t="s">
        <v>23</v>
      </c>
      <c r="B6" s="5" t="s">
        <v>24</v>
      </c>
      <c r="C6" s="32" t="s">
        <v>25</v>
      </c>
      <c r="D6" s="5" t="s">
        <v>26</v>
      </c>
      <c r="E6" s="5" t="s">
        <v>27</v>
      </c>
      <c r="F6" s="5" t="s">
        <v>20</v>
      </c>
      <c r="G6" s="5"/>
      <c r="H6" s="4" t="s">
        <v>28</v>
      </c>
      <c r="I6" s="6"/>
      <c r="J6" s="28">
        <f t="shared" ref="J6:J27" si="0">K6*70+L6*75+M6*25+N6*45+O6*60+P6*150</f>
        <v>793</v>
      </c>
      <c r="K6" s="29">
        <v>5.5</v>
      </c>
      <c r="L6" s="29">
        <v>3.3</v>
      </c>
      <c r="M6" s="29">
        <v>1.2</v>
      </c>
      <c r="N6" s="29">
        <v>2.9</v>
      </c>
      <c r="O6" s="29">
        <v>0</v>
      </c>
      <c r="P6" s="29">
        <v>0</v>
      </c>
      <c r="Q6" s="31">
        <v>252</v>
      </c>
      <c r="S6" s="67">
        <f t="shared" ref="S6:S27" si="1">K6+1</f>
        <v>6.5</v>
      </c>
    </row>
    <row r="7" spans="1:19" s="21" customFormat="1" ht="38.25" customHeight="1" x14ac:dyDescent="0.25">
      <c r="A7" s="43" t="s">
        <v>29</v>
      </c>
      <c r="B7" s="44" t="s">
        <v>30</v>
      </c>
      <c r="C7" s="45" t="s">
        <v>31</v>
      </c>
      <c r="D7" s="44" t="s">
        <v>32</v>
      </c>
      <c r="E7" s="44" t="s">
        <v>33</v>
      </c>
      <c r="F7" s="44" t="s">
        <v>20</v>
      </c>
      <c r="G7" s="44"/>
      <c r="H7" s="46" t="s">
        <v>34</v>
      </c>
      <c r="I7" s="47" t="s">
        <v>35</v>
      </c>
      <c r="J7" s="48">
        <f t="shared" si="0"/>
        <v>882.5</v>
      </c>
      <c r="K7" s="49">
        <v>7</v>
      </c>
      <c r="L7" s="49">
        <v>2.4</v>
      </c>
      <c r="M7" s="49">
        <v>1</v>
      </c>
      <c r="N7" s="49">
        <v>2.5</v>
      </c>
      <c r="O7" s="49">
        <v>0</v>
      </c>
      <c r="P7" s="49">
        <v>0.5</v>
      </c>
      <c r="Q7" s="50">
        <v>340</v>
      </c>
      <c r="S7" s="67">
        <f t="shared" si="1"/>
        <v>8</v>
      </c>
    </row>
    <row r="8" spans="1:19" s="21" customFormat="1" ht="38.25" customHeight="1" x14ac:dyDescent="0.25">
      <c r="A8" s="42" t="s">
        <v>36</v>
      </c>
      <c r="B8" s="5" t="s">
        <v>37</v>
      </c>
      <c r="C8" s="32" t="s">
        <v>31</v>
      </c>
      <c r="D8" s="5" t="s">
        <v>38</v>
      </c>
      <c r="E8" s="5" t="s">
        <v>39</v>
      </c>
      <c r="F8" s="5" t="s">
        <v>20</v>
      </c>
      <c r="G8" s="5"/>
      <c r="H8" s="4" t="s">
        <v>40</v>
      </c>
      <c r="I8" s="6" t="s">
        <v>22</v>
      </c>
      <c r="J8" s="28">
        <f t="shared" si="0"/>
        <v>809</v>
      </c>
      <c r="K8" s="29">
        <v>6.2</v>
      </c>
      <c r="L8" s="29">
        <v>2.2000000000000002</v>
      </c>
      <c r="M8" s="29">
        <v>1.5</v>
      </c>
      <c r="N8" s="29">
        <v>2.5</v>
      </c>
      <c r="O8" s="29">
        <v>1</v>
      </c>
      <c r="P8" s="29">
        <v>0</v>
      </c>
      <c r="Q8" s="31">
        <v>89</v>
      </c>
      <c r="S8" s="67">
        <f t="shared" si="1"/>
        <v>7.2</v>
      </c>
    </row>
    <row r="9" spans="1:19" s="21" customFormat="1" ht="38.25" customHeight="1" x14ac:dyDescent="0.25">
      <c r="A9" s="42" t="s">
        <v>41</v>
      </c>
      <c r="B9" s="5" t="s">
        <v>42</v>
      </c>
      <c r="C9" s="32" t="s">
        <v>43</v>
      </c>
      <c r="D9" s="5" t="s">
        <v>44</v>
      </c>
      <c r="E9" s="5" t="s">
        <v>45</v>
      </c>
      <c r="F9" s="5" t="s">
        <v>20</v>
      </c>
      <c r="G9" s="5"/>
      <c r="H9" s="4" t="s">
        <v>46</v>
      </c>
      <c r="I9" s="6"/>
      <c r="J9" s="28">
        <f t="shared" si="0"/>
        <v>722.5</v>
      </c>
      <c r="K9" s="29">
        <v>5.5</v>
      </c>
      <c r="L9" s="29">
        <v>2.1</v>
      </c>
      <c r="M9" s="29">
        <v>1.8</v>
      </c>
      <c r="N9" s="29">
        <v>3</v>
      </c>
      <c r="O9" s="29">
        <v>0</v>
      </c>
      <c r="P9" s="29">
        <v>0</v>
      </c>
      <c r="Q9" s="31">
        <v>351</v>
      </c>
      <c r="S9" s="67">
        <f t="shared" si="1"/>
        <v>6.5</v>
      </c>
    </row>
    <row r="10" spans="1:19" s="21" customFormat="1" ht="38.25" customHeight="1" x14ac:dyDescent="0.25">
      <c r="A10" s="42" t="s">
        <v>47</v>
      </c>
      <c r="B10" s="5" t="s">
        <v>16</v>
      </c>
      <c r="C10" s="32" t="s">
        <v>17</v>
      </c>
      <c r="D10" s="5" t="s">
        <v>48</v>
      </c>
      <c r="E10" s="5" t="s">
        <v>49</v>
      </c>
      <c r="F10" s="5" t="s">
        <v>20</v>
      </c>
      <c r="G10" s="5"/>
      <c r="H10" s="4" t="s">
        <v>50</v>
      </c>
      <c r="I10" s="6" t="s">
        <v>22</v>
      </c>
      <c r="J10" s="28">
        <f t="shared" si="0"/>
        <v>960.5</v>
      </c>
      <c r="K10" s="29">
        <v>7.5</v>
      </c>
      <c r="L10" s="29">
        <v>2.8</v>
      </c>
      <c r="M10" s="29">
        <v>1.4</v>
      </c>
      <c r="N10" s="29">
        <v>2.9</v>
      </c>
      <c r="O10" s="29">
        <v>1</v>
      </c>
      <c r="P10" s="29">
        <v>0</v>
      </c>
      <c r="Q10" s="31">
        <v>104</v>
      </c>
      <c r="S10" s="67">
        <f t="shared" si="1"/>
        <v>8.5</v>
      </c>
    </row>
    <row r="11" spans="1:19" s="21" customFormat="1" ht="38.25" customHeight="1" x14ac:dyDescent="0.25">
      <c r="A11" s="42" t="s">
        <v>51</v>
      </c>
      <c r="B11" s="5" t="s">
        <v>24</v>
      </c>
      <c r="C11" s="32" t="s">
        <v>25</v>
      </c>
      <c r="D11" s="5" t="s">
        <v>52</v>
      </c>
      <c r="E11" s="5" t="s">
        <v>53</v>
      </c>
      <c r="F11" s="5" t="s">
        <v>20</v>
      </c>
      <c r="G11" s="5"/>
      <c r="H11" s="4" t="s">
        <v>54</v>
      </c>
      <c r="I11" s="6"/>
      <c r="J11" s="28">
        <f t="shared" si="0"/>
        <v>761.5</v>
      </c>
      <c r="K11" s="29">
        <v>5.7</v>
      </c>
      <c r="L11" s="29">
        <v>2.6</v>
      </c>
      <c r="M11" s="29">
        <v>2.2000000000000002</v>
      </c>
      <c r="N11" s="29">
        <v>2.5</v>
      </c>
      <c r="O11" s="29">
        <v>0</v>
      </c>
      <c r="P11" s="29">
        <v>0</v>
      </c>
      <c r="Q11" s="31">
        <v>159</v>
      </c>
      <c r="S11" s="67">
        <f t="shared" si="1"/>
        <v>6.7</v>
      </c>
    </row>
    <row r="12" spans="1:19" s="21" customFormat="1" ht="38.25" customHeight="1" x14ac:dyDescent="0.25">
      <c r="A12" s="43" t="s">
        <v>55</v>
      </c>
      <c r="B12" s="44" t="s">
        <v>30</v>
      </c>
      <c r="C12" s="45" t="s">
        <v>31</v>
      </c>
      <c r="D12" s="44" t="s">
        <v>56</v>
      </c>
      <c r="E12" s="44" t="s">
        <v>57</v>
      </c>
      <c r="F12" s="44" t="s">
        <v>20</v>
      </c>
      <c r="G12" s="44"/>
      <c r="H12" s="46" t="s">
        <v>58</v>
      </c>
      <c r="I12" s="47" t="s">
        <v>59</v>
      </c>
      <c r="J12" s="48">
        <f t="shared" si="0"/>
        <v>865</v>
      </c>
      <c r="K12" s="49">
        <v>7.3</v>
      </c>
      <c r="L12" s="49">
        <v>2</v>
      </c>
      <c r="M12" s="49">
        <v>1.2</v>
      </c>
      <c r="N12" s="49">
        <v>2.2000000000000002</v>
      </c>
      <c r="O12" s="49">
        <v>0</v>
      </c>
      <c r="P12" s="49">
        <v>0.5</v>
      </c>
      <c r="Q12" s="50">
        <v>393</v>
      </c>
      <c r="S12" s="67">
        <f t="shared" si="1"/>
        <v>8.3000000000000007</v>
      </c>
    </row>
    <row r="13" spans="1:19" s="21" customFormat="1" ht="38.25" customHeight="1" x14ac:dyDescent="0.25">
      <c r="A13" s="42" t="s">
        <v>60</v>
      </c>
      <c r="B13" s="5" t="s">
        <v>37</v>
      </c>
      <c r="C13" s="32" t="s">
        <v>31</v>
      </c>
      <c r="D13" s="5" t="s">
        <v>61</v>
      </c>
      <c r="E13" s="5" t="s">
        <v>62</v>
      </c>
      <c r="F13" s="5" t="s">
        <v>20</v>
      </c>
      <c r="G13" s="5"/>
      <c r="H13" s="4" t="s">
        <v>63</v>
      </c>
      <c r="I13" s="6" t="s">
        <v>22</v>
      </c>
      <c r="J13" s="28">
        <f t="shared" si="0"/>
        <v>835</v>
      </c>
      <c r="K13" s="29">
        <v>5.9</v>
      </c>
      <c r="L13" s="29">
        <v>2.6</v>
      </c>
      <c r="M13" s="29">
        <v>2</v>
      </c>
      <c r="N13" s="29">
        <v>2.6</v>
      </c>
      <c r="O13" s="29">
        <v>1</v>
      </c>
      <c r="P13" s="29">
        <v>0</v>
      </c>
      <c r="Q13" s="31">
        <v>126</v>
      </c>
      <c r="S13" s="67">
        <f t="shared" si="1"/>
        <v>6.9</v>
      </c>
    </row>
    <row r="14" spans="1:19" s="21" customFormat="1" ht="38.25" customHeight="1" x14ac:dyDescent="0.25">
      <c r="A14" s="42" t="s">
        <v>64</v>
      </c>
      <c r="B14" s="5" t="s">
        <v>42</v>
      </c>
      <c r="C14" s="32" t="s">
        <v>65</v>
      </c>
      <c r="D14" s="5" t="s">
        <v>66</v>
      </c>
      <c r="E14" s="5" t="s">
        <v>67</v>
      </c>
      <c r="F14" s="5" t="s">
        <v>20</v>
      </c>
      <c r="G14" s="5"/>
      <c r="H14" s="4" t="s">
        <v>68</v>
      </c>
      <c r="I14" s="6"/>
      <c r="J14" s="28">
        <f t="shared" si="0"/>
        <v>826.5</v>
      </c>
      <c r="K14" s="29">
        <v>5.7</v>
      </c>
      <c r="L14" s="29">
        <v>3.6</v>
      </c>
      <c r="M14" s="29">
        <v>1.8</v>
      </c>
      <c r="N14" s="29">
        <v>2.5</v>
      </c>
      <c r="O14" s="29">
        <v>0</v>
      </c>
      <c r="P14" s="29">
        <v>0</v>
      </c>
      <c r="Q14" s="31">
        <v>191</v>
      </c>
      <c r="S14" s="67">
        <f t="shared" si="1"/>
        <v>6.7</v>
      </c>
    </row>
    <row r="15" spans="1:19" s="21" customFormat="1" ht="38.25" customHeight="1" x14ac:dyDescent="0.25">
      <c r="A15" s="42" t="s">
        <v>69</v>
      </c>
      <c r="B15" s="5" t="s">
        <v>16</v>
      </c>
      <c r="C15" s="32" t="s">
        <v>17</v>
      </c>
      <c r="D15" s="5" t="s">
        <v>70</v>
      </c>
      <c r="E15" s="5" t="s">
        <v>71</v>
      </c>
      <c r="F15" s="5" t="s">
        <v>20</v>
      </c>
      <c r="G15" s="5"/>
      <c r="H15" s="4" t="s">
        <v>72</v>
      </c>
      <c r="I15" s="6" t="s">
        <v>22</v>
      </c>
      <c r="J15" s="28">
        <f t="shared" si="0"/>
        <v>855</v>
      </c>
      <c r="K15" s="29">
        <v>6.7</v>
      </c>
      <c r="L15" s="29">
        <v>2.2999999999999998</v>
      </c>
      <c r="M15" s="29">
        <v>1.1000000000000001</v>
      </c>
      <c r="N15" s="29">
        <v>2.8</v>
      </c>
      <c r="O15" s="29">
        <v>1</v>
      </c>
      <c r="P15" s="29">
        <v>0</v>
      </c>
      <c r="Q15" s="31">
        <v>95</v>
      </c>
      <c r="S15" s="67">
        <f t="shared" si="1"/>
        <v>7.7</v>
      </c>
    </row>
    <row r="16" spans="1:19" s="21" customFormat="1" ht="38.25" customHeight="1" x14ac:dyDescent="0.25">
      <c r="A16" s="42" t="s">
        <v>73</v>
      </c>
      <c r="B16" s="5" t="s">
        <v>24</v>
      </c>
      <c r="C16" s="32" t="s">
        <v>25</v>
      </c>
      <c r="D16" s="5" t="s">
        <v>74</v>
      </c>
      <c r="E16" s="5" t="s">
        <v>75</v>
      </c>
      <c r="F16" s="5" t="s">
        <v>20</v>
      </c>
      <c r="G16" s="5"/>
      <c r="H16" s="4" t="s">
        <v>76</v>
      </c>
      <c r="I16" s="6"/>
      <c r="J16" s="28">
        <f t="shared" si="0"/>
        <v>742.5</v>
      </c>
      <c r="K16" s="29">
        <v>5.6</v>
      </c>
      <c r="L16" s="29">
        <v>2.2999999999999998</v>
      </c>
      <c r="M16" s="29">
        <v>1.9</v>
      </c>
      <c r="N16" s="29">
        <v>2.9</v>
      </c>
      <c r="O16" s="29">
        <v>0</v>
      </c>
      <c r="P16" s="29">
        <v>0</v>
      </c>
      <c r="Q16" s="31">
        <v>127</v>
      </c>
      <c r="S16" s="67">
        <f t="shared" si="1"/>
        <v>6.6</v>
      </c>
    </row>
    <row r="17" spans="1:19" s="21" customFormat="1" ht="38.25" customHeight="1" x14ac:dyDescent="0.25">
      <c r="A17" s="43" t="s">
        <v>77</v>
      </c>
      <c r="B17" s="44" t="s">
        <v>30</v>
      </c>
      <c r="C17" s="45" t="s">
        <v>31</v>
      </c>
      <c r="D17" s="44" t="s">
        <v>78</v>
      </c>
      <c r="E17" s="44" t="s">
        <v>79</v>
      </c>
      <c r="F17" s="44" t="s">
        <v>20</v>
      </c>
      <c r="G17" s="44"/>
      <c r="H17" s="46" t="s">
        <v>80</v>
      </c>
      <c r="I17" s="47" t="s">
        <v>35</v>
      </c>
      <c r="J17" s="48">
        <f t="shared" si="0"/>
        <v>798</v>
      </c>
      <c r="K17" s="49">
        <v>5.9</v>
      </c>
      <c r="L17" s="49">
        <v>2.2000000000000002</v>
      </c>
      <c r="M17" s="49">
        <v>1.3</v>
      </c>
      <c r="N17" s="49">
        <v>2.5</v>
      </c>
      <c r="O17" s="49">
        <v>0</v>
      </c>
      <c r="P17" s="49">
        <v>0.5</v>
      </c>
      <c r="Q17" s="50">
        <v>306</v>
      </c>
      <c r="S17" s="67">
        <f t="shared" si="1"/>
        <v>6.9</v>
      </c>
    </row>
    <row r="18" spans="1:19" s="21" customFormat="1" ht="38.25" customHeight="1" x14ac:dyDescent="0.25">
      <c r="A18" s="42" t="s">
        <v>81</v>
      </c>
      <c r="B18" s="5" t="s">
        <v>37</v>
      </c>
      <c r="C18" s="32" t="s">
        <v>31</v>
      </c>
      <c r="D18" s="5" t="s">
        <v>82</v>
      </c>
      <c r="E18" s="5" t="s">
        <v>83</v>
      </c>
      <c r="F18" s="5" t="s">
        <v>20</v>
      </c>
      <c r="G18" s="5"/>
      <c r="H18" s="4" t="s">
        <v>84</v>
      </c>
      <c r="I18" s="6" t="s">
        <v>22</v>
      </c>
      <c r="J18" s="28">
        <f t="shared" si="0"/>
        <v>808.5</v>
      </c>
      <c r="K18" s="29">
        <v>5.8</v>
      </c>
      <c r="L18" s="29">
        <v>2.5</v>
      </c>
      <c r="M18" s="29">
        <v>1.7</v>
      </c>
      <c r="N18" s="29">
        <v>2.5</v>
      </c>
      <c r="O18" s="29">
        <v>1</v>
      </c>
      <c r="P18" s="29">
        <v>0</v>
      </c>
      <c r="Q18" s="31">
        <v>114</v>
      </c>
      <c r="S18" s="67">
        <f t="shared" si="1"/>
        <v>6.8</v>
      </c>
    </row>
    <row r="19" spans="1:19" s="21" customFormat="1" ht="38.25" customHeight="1" x14ac:dyDescent="0.25">
      <c r="A19" s="42" t="s">
        <v>85</v>
      </c>
      <c r="B19" s="5" t="s">
        <v>42</v>
      </c>
      <c r="C19" s="32" t="s">
        <v>43</v>
      </c>
      <c r="D19" s="5" t="s">
        <v>86</v>
      </c>
      <c r="E19" s="5" t="s">
        <v>87</v>
      </c>
      <c r="F19" s="5" t="s">
        <v>20</v>
      </c>
      <c r="G19" s="5"/>
      <c r="H19" s="4" t="s">
        <v>88</v>
      </c>
      <c r="I19" s="6"/>
      <c r="J19" s="28">
        <f t="shared" si="0"/>
        <v>778.5</v>
      </c>
      <c r="K19" s="29">
        <v>6.4</v>
      </c>
      <c r="L19" s="29">
        <v>2</v>
      </c>
      <c r="M19" s="29">
        <v>2.2999999999999998</v>
      </c>
      <c r="N19" s="29">
        <v>2.6</v>
      </c>
      <c r="O19" s="29">
        <v>0.1</v>
      </c>
      <c r="P19" s="29">
        <v>0</v>
      </c>
      <c r="Q19" s="31">
        <v>117</v>
      </c>
      <c r="S19" s="67">
        <f t="shared" si="1"/>
        <v>7.4</v>
      </c>
    </row>
    <row r="20" spans="1:19" s="21" customFormat="1" ht="38.25" customHeight="1" x14ac:dyDescent="0.25">
      <c r="A20" s="42" t="s">
        <v>89</v>
      </c>
      <c r="B20" s="5" t="s">
        <v>16</v>
      </c>
      <c r="C20" s="32" t="s">
        <v>17</v>
      </c>
      <c r="D20" s="5" t="s">
        <v>90</v>
      </c>
      <c r="E20" s="5" t="s">
        <v>91</v>
      </c>
      <c r="F20" s="5" t="s">
        <v>20</v>
      </c>
      <c r="G20" s="5"/>
      <c r="H20" s="4" t="s">
        <v>92</v>
      </c>
      <c r="I20" s="6" t="s">
        <v>22</v>
      </c>
      <c r="J20" s="28">
        <f t="shared" si="0"/>
        <v>873</v>
      </c>
      <c r="K20" s="29">
        <v>5.9</v>
      </c>
      <c r="L20" s="29">
        <v>3</v>
      </c>
      <c r="M20" s="29">
        <v>1.6</v>
      </c>
      <c r="N20" s="29">
        <v>3</v>
      </c>
      <c r="O20" s="29">
        <v>1</v>
      </c>
      <c r="P20" s="29">
        <v>0</v>
      </c>
      <c r="Q20" s="31">
        <v>159</v>
      </c>
      <c r="S20" s="67">
        <f t="shared" si="1"/>
        <v>6.9</v>
      </c>
    </row>
    <row r="21" spans="1:19" s="21" customFormat="1" ht="38.25" customHeight="1" x14ac:dyDescent="0.25">
      <c r="A21" s="42" t="s">
        <v>93</v>
      </c>
      <c r="B21" s="5" t="s">
        <v>24</v>
      </c>
      <c r="C21" s="32" t="s">
        <v>25</v>
      </c>
      <c r="D21" s="5" t="s">
        <v>94</v>
      </c>
      <c r="E21" s="5" t="s">
        <v>95</v>
      </c>
      <c r="F21" s="5" t="s">
        <v>20</v>
      </c>
      <c r="G21" s="5"/>
      <c r="H21" s="4" t="s">
        <v>96</v>
      </c>
      <c r="I21" s="6" t="s">
        <v>97</v>
      </c>
      <c r="J21" s="28">
        <f t="shared" si="0"/>
        <v>833</v>
      </c>
      <c r="K21" s="29">
        <v>6.5</v>
      </c>
      <c r="L21" s="29">
        <v>2.8</v>
      </c>
      <c r="M21" s="29">
        <v>1.5</v>
      </c>
      <c r="N21" s="29">
        <v>2.9</v>
      </c>
      <c r="O21" s="29">
        <v>0</v>
      </c>
      <c r="P21" s="29">
        <v>0</v>
      </c>
      <c r="Q21" s="31">
        <v>134</v>
      </c>
      <c r="S21" s="67">
        <f t="shared" si="1"/>
        <v>7.5</v>
      </c>
    </row>
    <row r="22" spans="1:19" s="21" customFormat="1" ht="38.25" customHeight="1" x14ac:dyDescent="0.25">
      <c r="A22" s="43" t="s">
        <v>98</v>
      </c>
      <c r="B22" s="44" t="s">
        <v>30</v>
      </c>
      <c r="C22" s="45" t="s">
        <v>31</v>
      </c>
      <c r="D22" s="44" t="s">
        <v>99</v>
      </c>
      <c r="E22" s="44" t="s">
        <v>100</v>
      </c>
      <c r="F22" s="44" t="s">
        <v>20</v>
      </c>
      <c r="G22" s="44"/>
      <c r="H22" s="46" t="s">
        <v>101</v>
      </c>
      <c r="I22" s="47" t="s">
        <v>59</v>
      </c>
      <c r="J22" s="48">
        <f t="shared" si="0"/>
        <v>832.5</v>
      </c>
      <c r="K22" s="49">
        <v>6.1</v>
      </c>
      <c r="L22" s="49">
        <v>2.6</v>
      </c>
      <c r="M22" s="49">
        <v>1.1000000000000001</v>
      </c>
      <c r="N22" s="49">
        <v>2.4</v>
      </c>
      <c r="O22" s="49">
        <v>0</v>
      </c>
      <c r="P22" s="49">
        <v>0.5</v>
      </c>
      <c r="Q22" s="50">
        <v>738</v>
      </c>
      <c r="S22" s="67">
        <f t="shared" si="1"/>
        <v>7.1</v>
      </c>
    </row>
    <row r="23" spans="1:19" s="21" customFormat="1" ht="38.25" customHeight="1" x14ac:dyDescent="0.25">
      <c r="A23" s="42" t="s">
        <v>102</v>
      </c>
      <c r="B23" s="5" t="s">
        <v>37</v>
      </c>
      <c r="C23" s="32" t="s">
        <v>31</v>
      </c>
      <c r="D23" s="5" t="s">
        <v>103</v>
      </c>
      <c r="E23" s="5" t="s">
        <v>104</v>
      </c>
      <c r="F23" s="5" t="s">
        <v>20</v>
      </c>
      <c r="G23" s="5"/>
      <c r="H23" s="4" t="s">
        <v>105</v>
      </c>
      <c r="I23" s="6" t="s">
        <v>22</v>
      </c>
      <c r="J23" s="28">
        <f t="shared" si="0"/>
        <v>846</v>
      </c>
      <c r="K23" s="29">
        <v>6.3</v>
      </c>
      <c r="L23" s="29">
        <v>2.6</v>
      </c>
      <c r="M23" s="29">
        <v>1.5</v>
      </c>
      <c r="N23" s="29">
        <v>2.5</v>
      </c>
      <c r="O23" s="29">
        <v>1</v>
      </c>
      <c r="P23" s="29">
        <v>0</v>
      </c>
      <c r="Q23" s="31">
        <v>152</v>
      </c>
      <c r="S23" s="67">
        <f t="shared" si="1"/>
        <v>7.3</v>
      </c>
    </row>
    <row r="24" spans="1:19" s="21" customFormat="1" ht="38.25" customHeight="1" x14ac:dyDescent="0.25">
      <c r="A24" s="42" t="s">
        <v>106</v>
      </c>
      <c r="B24" s="5" t="s">
        <v>42</v>
      </c>
      <c r="C24" s="32" t="s">
        <v>65</v>
      </c>
      <c r="D24" s="5" t="s">
        <v>107</v>
      </c>
      <c r="E24" s="5" t="s">
        <v>108</v>
      </c>
      <c r="F24" s="5" t="s">
        <v>20</v>
      </c>
      <c r="G24" s="5"/>
      <c r="H24" s="4" t="s">
        <v>109</v>
      </c>
      <c r="I24" s="6"/>
      <c r="J24" s="28">
        <f t="shared" si="0"/>
        <v>793</v>
      </c>
      <c r="K24" s="29">
        <v>6</v>
      </c>
      <c r="L24" s="29">
        <v>2.6</v>
      </c>
      <c r="M24" s="29">
        <v>1.9</v>
      </c>
      <c r="N24" s="29">
        <v>2.9</v>
      </c>
      <c r="O24" s="29">
        <v>0</v>
      </c>
      <c r="P24" s="29">
        <v>0</v>
      </c>
      <c r="Q24" s="31">
        <v>106</v>
      </c>
      <c r="S24" s="67">
        <f t="shared" si="1"/>
        <v>7</v>
      </c>
    </row>
    <row r="25" spans="1:19" s="21" customFormat="1" ht="38.25" customHeight="1" x14ac:dyDescent="0.25">
      <c r="A25" s="42" t="s">
        <v>110</v>
      </c>
      <c r="B25" s="5" t="s">
        <v>16</v>
      </c>
      <c r="C25" s="32" t="s">
        <v>17</v>
      </c>
      <c r="D25" s="5" t="s">
        <v>111</v>
      </c>
      <c r="E25" s="5" t="s">
        <v>112</v>
      </c>
      <c r="F25" s="5" t="s">
        <v>20</v>
      </c>
      <c r="G25" s="5"/>
      <c r="H25" s="4" t="s">
        <v>113</v>
      </c>
      <c r="I25" s="6" t="s">
        <v>22</v>
      </c>
      <c r="J25" s="28">
        <f t="shared" si="0"/>
        <v>816</v>
      </c>
      <c r="K25" s="29">
        <v>5.5</v>
      </c>
      <c r="L25" s="29">
        <v>3.2</v>
      </c>
      <c r="M25" s="29">
        <v>1.1000000000000001</v>
      </c>
      <c r="N25" s="29">
        <v>2.2999999999999998</v>
      </c>
      <c r="O25" s="29">
        <v>1</v>
      </c>
      <c r="P25" s="29">
        <v>0</v>
      </c>
      <c r="Q25" s="31">
        <v>166</v>
      </c>
      <c r="S25" s="67">
        <f t="shared" si="1"/>
        <v>6.5</v>
      </c>
    </row>
    <row r="26" spans="1:19" s="21" customFormat="1" ht="38.25" customHeight="1" x14ac:dyDescent="0.25">
      <c r="A26" s="42" t="s">
        <v>114</v>
      </c>
      <c r="B26" s="5" t="s">
        <v>24</v>
      </c>
      <c r="C26" s="32" t="s">
        <v>25</v>
      </c>
      <c r="D26" s="5" t="s">
        <v>121</v>
      </c>
      <c r="E26" s="5" t="s">
        <v>115</v>
      </c>
      <c r="F26" s="5" t="s">
        <v>20</v>
      </c>
      <c r="G26" s="5"/>
      <c r="H26" s="4" t="s">
        <v>116</v>
      </c>
      <c r="I26" s="6"/>
      <c r="J26" s="28">
        <f t="shared" si="0"/>
        <v>745.5</v>
      </c>
      <c r="K26" s="29">
        <v>6</v>
      </c>
      <c r="L26" s="29">
        <v>2</v>
      </c>
      <c r="M26" s="29">
        <v>1.8</v>
      </c>
      <c r="N26" s="29">
        <v>2.9</v>
      </c>
      <c r="O26" s="29">
        <v>0</v>
      </c>
      <c r="P26" s="29">
        <v>0</v>
      </c>
      <c r="Q26" s="31">
        <v>135</v>
      </c>
      <c r="S26" s="67">
        <f t="shared" si="1"/>
        <v>7</v>
      </c>
    </row>
    <row r="27" spans="1:19" s="21" customFormat="1" ht="38.25" customHeight="1" thickBot="1" x14ac:dyDescent="0.3">
      <c r="A27" s="43" t="s">
        <v>117</v>
      </c>
      <c r="B27" s="44" t="s">
        <v>30</v>
      </c>
      <c r="C27" s="45" t="s">
        <v>31</v>
      </c>
      <c r="D27" s="44" t="s">
        <v>118</v>
      </c>
      <c r="E27" s="44" t="s">
        <v>119</v>
      </c>
      <c r="F27" s="44" t="s">
        <v>20</v>
      </c>
      <c r="G27" s="44"/>
      <c r="H27" s="46" t="s">
        <v>120</v>
      </c>
      <c r="I27" s="47" t="s">
        <v>35</v>
      </c>
      <c r="J27" s="48">
        <f t="shared" si="0"/>
        <v>856</v>
      </c>
      <c r="K27" s="49">
        <v>5.7</v>
      </c>
      <c r="L27" s="49">
        <v>3.1</v>
      </c>
      <c r="M27" s="49">
        <v>1.3</v>
      </c>
      <c r="N27" s="49">
        <v>2.6</v>
      </c>
      <c r="O27" s="49">
        <v>0</v>
      </c>
      <c r="P27" s="49">
        <v>0.5</v>
      </c>
      <c r="Q27" s="50">
        <v>356</v>
      </c>
      <c r="S27" s="67">
        <f t="shared" si="1"/>
        <v>6.7</v>
      </c>
    </row>
    <row r="28" spans="1:19" s="7" customFormat="1" ht="37.5" customHeight="1" thickBot="1" x14ac:dyDescent="0.6">
      <c r="A28" s="55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7"/>
      <c r="R28" s="22"/>
    </row>
    <row r="29" spans="1:19" s="7" customFormat="1" ht="37.5" customHeight="1" x14ac:dyDescent="0.3">
      <c r="A29" s="58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60"/>
      <c r="R29" s="22"/>
    </row>
    <row r="30" spans="1:19" s="8" customFormat="1" ht="78.75" customHeight="1" x14ac:dyDescent="0.3">
      <c r="A30" s="61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3"/>
      <c r="R30" s="22"/>
    </row>
    <row r="31" spans="1:19" s="8" customFormat="1" ht="78.75" customHeight="1" x14ac:dyDescent="0.3">
      <c r="A31" s="61"/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3"/>
      <c r="R31" s="22"/>
    </row>
    <row r="32" spans="1:19" s="9" customFormat="1" ht="37.5" customHeight="1" x14ac:dyDescent="0.25">
      <c r="A32" s="61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3"/>
      <c r="R32" s="23"/>
    </row>
    <row r="33" spans="1:18" s="9" customFormat="1" ht="33.950000000000003" customHeight="1" x14ac:dyDescent="0.25">
      <c r="A33" s="61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3"/>
      <c r="R33" s="23"/>
    </row>
    <row r="34" spans="1:18" ht="16.5" customHeight="1" x14ac:dyDescent="0.25">
      <c r="A34" s="61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3"/>
    </row>
    <row r="35" spans="1:18" s="8" customFormat="1" ht="37.5" customHeight="1" x14ac:dyDescent="0.3">
      <c r="A35" s="61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3"/>
      <c r="R35" s="22"/>
    </row>
    <row r="36" spans="1:18" s="9" customFormat="1" ht="37.5" customHeight="1" x14ac:dyDescent="0.25">
      <c r="A36" s="61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3"/>
      <c r="R36" s="23"/>
    </row>
    <row r="37" spans="1:18" s="9" customFormat="1" ht="36" customHeight="1" x14ac:dyDescent="0.25">
      <c r="A37" s="61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3"/>
      <c r="R37" s="23"/>
    </row>
    <row r="38" spans="1:18" ht="16.5" customHeight="1" x14ac:dyDescent="0.25">
      <c r="A38" s="61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3"/>
    </row>
    <row r="39" spans="1:18" ht="37.5" customHeight="1" thickBot="1" x14ac:dyDescent="0.3">
      <c r="A39" s="64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6"/>
      <c r="R39" s="11"/>
    </row>
  </sheetData>
  <mergeCells count="4">
    <mergeCell ref="A2:H2"/>
    <mergeCell ref="D4:G4"/>
    <mergeCell ref="A28:Q28"/>
    <mergeCell ref="A29:Q39"/>
  </mergeCells>
  <phoneticPr fontId="3" type="noConversion"/>
  <conditionalFormatting sqref="A5:Q27">
    <cfRule type="expression" dxfId="0" priority="1">
      <formula>$B5="五"</formula>
    </cfRule>
  </conditionalFormatting>
  <printOptions horizontalCentered="1" verticalCentered="1"/>
  <pageMargins left="0.11811023622047245" right="3.937007874015748E-2" top="0.55118110236220474" bottom="0.55118110236220474" header="0.11811023622047245" footer="0.11811023622047245"/>
  <pageSetup paperSize="9" scale="29" orientation="landscape" r:id="rId1"/>
  <headerFooter alignWithMargins="0">
    <oddFooter>&amp;L&amp;18產品責任險六千萬元整
衛生署通過HACCP認證104號
本廠供應豬肉皆使用國產豬&amp;C&amp;18營養師  :  李丞家、張雅筑&amp;R&amp;18全順餐盒食品工廠
電話:03-9233599
FAX:03-9226373</oddFooter>
  </headerFooter>
  <rowBreaks count="1" manualBreakCount="1">
    <brk id="1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月菜單</vt:lpstr>
      <vt:lpstr>月菜單!Print_Area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MSI</cp:lastModifiedBy>
  <cp:lastPrinted>2023-10-23T06:36:21Z</cp:lastPrinted>
  <dcterms:created xsi:type="dcterms:W3CDTF">2021-03-24T06:35:03Z</dcterms:created>
  <dcterms:modified xsi:type="dcterms:W3CDTF">2024-04-22T07:57:19Z</dcterms:modified>
</cp:coreProperties>
</file>