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2120" windowHeight="8160" tabRatio="819" activeTab="0"/>
  </bookViews>
  <sheets>
    <sheet name="葷月菜單" sheetId="1" r:id="rId1"/>
    <sheet name="素月菜單" sheetId="2" r:id="rId2"/>
    <sheet name="葷食明細表" sheetId="3" r:id="rId3"/>
    <sheet name="素食明細表" sheetId="4" r:id="rId4"/>
    <sheet name="午餐工作週誌(葷)" sheetId="5" r:id="rId5"/>
    <sheet name="午餐工作週誌(素) " sheetId="6" r:id="rId6"/>
    <sheet name="請款明細表(學生)" sheetId="7" r:id="rId7"/>
    <sheet name="請款明細表(教職員)" sheetId="8" r:id="rId8"/>
    <sheet name="葷意見表" sheetId="9" r:id="rId9"/>
    <sheet name="素意見表" sheetId="10" r:id="rId10"/>
  </sheets>
  <definedNames/>
  <calcPr fullCalcOnLoad="1"/>
</workbook>
</file>

<file path=xl/sharedStrings.xml><?xml version="1.0" encoding="utf-8"?>
<sst xmlns="http://schemas.openxmlformats.org/spreadsheetml/2006/main" count="2316" uniqueCount="532">
  <si>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</si>
  <si>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</si>
  <si>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</si>
  <si>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</si>
  <si>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</si>
  <si>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</si>
  <si>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</si>
  <si>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</si>
  <si>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</si>
  <si>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備註：此資料為全班人數之滿意程度統計（50%↑滿意；25-49% 尚可；25%↓需改進）</t>
  </si>
  <si>
    <t>本表請於下週二前送回午餐辦公室</t>
  </si>
  <si>
    <t>（　　）年（　　）班　　　級任老師：</t>
  </si>
  <si>
    <t>品名</t>
  </si>
  <si>
    <t>色、香、味</t>
  </si>
  <si>
    <t>數量</t>
  </si>
  <si>
    <t>衛生安全</t>
  </si>
  <si>
    <t>建議事項</t>
  </si>
  <si>
    <t>滿意</t>
  </si>
  <si>
    <t>尚可</t>
  </si>
  <si>
    <t>改進</t>
  </si>
  <si>
    <t>太多</t>
  </si>
  <si>
    <t>適量</t>
  </si>
  <si>
    <t>不足</t>
  </si>
  <si>
    <t>一</t>
  </si>
  <si>
    <t>二</t>
  </si>
  <si>
    <t>三</t>
  </si>
  <si>
    <t/>
  </si>
  <si>
    <t>四</t>
  </si>
  <si>
    <t>五</t>
  </si>
  <si>
    <t>慶豐團膳服務中心</t>
  </si>
  <si>
    <t>TEL:03-9255448</t>
  </si>
  <si>
    <t>FAX:03-9251445</t>
  </si>
  <si>
    <t>青菜</t>
  </si>
  <si>
    <t>學校廚房工作週誌</t>
  </si>
  <si>
    <t>每週菜單</t>
  </si>
  <si>
    <t>主食</t>
  </si>
  <si>
    <t>主菜</t>
  </si>
  <si>
    <t>副菜</t>
  </si>
  <si>
    <t>青菜</t>
  </si>
  <si>
    <t>湯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</si>
  <si>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</si>
  <si>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</si>
  <si>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</si>
  <si>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</si>
  <si>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</si>
  <si>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</si>
  <si>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</si>
  <si>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</si>
  <si>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</si>
  <si>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</si>
  <si>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</si>
  <si>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</si>
  <si>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</si>
  <si>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</si>
  <si>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</si>
  <si>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</si>
  <si>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</si>
  <si>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</si>
  <si>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</si>
  <si>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熱量     (大卡)</t>
  </si>
  <si>
    <t>奶類 (份)</t>
  </si>
  <si>
    <t>蔬菜類(份)</t>
  </si>
  <si>
    <t>水果類(份)</t>
  </si>
  <si>
    <t>慶豐團膳服務中心</t>
  </si>
  <si>
    <t>TEL:03-9255448</t>
  </si>
  <si>
    <t>FAX:03-9251445</t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</si>
  <si>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</si>
  <si>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</si>
  <si>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</si>
  <si>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</si>
  <si>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</si>
  <si>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</si>
  <si>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</si>
  <si>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</si>
  <si>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學校廚房工作週誌</t>
  </si>
  <si>
    <t>日期</t>
  </si>
  <si>
    <t>每週菜單</t>
  </si>
  <si>
    <t>水果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</si>
  <si>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</si>
  <si>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</si>
  <si>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</si>
  <si>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</si>
  <si>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</si>
  <si>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</si>
  <si>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</si>
  <si>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</si>
  <si>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</si>
  <si>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</si>
  <si>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</si>
  <si>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</si>
  <si>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</si>
  <si>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</si>
  <si>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</si>
  <si>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</si>
  <si>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</si>
  <si>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</si>
  <si>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</si>
  <si>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日期</t>
  </si>
  <si>
    <t>星期</t>
  </si>
  <si>
    <t>月</t>
  </si>
  <si>
    <t>日</t>
  </si>
  <si>
    <t>（　　）年（　　）班　　　級任老師：</t>
  </si>
  <si>
    <t>品名</t>
  </si>
  <si>
    <t>色、香、味</t>
  </si>
  <si>
    <t>數量</t>
  </si>
  <si>
    <t>衛生安全</t>
  </si>
  <si>
    <t>建議事項</t>
  </si>
  <si>
    <t>滿意</t>
  </si>
  <si>
    <t>尚可</t>
  </si>
  <si>
    <t>改進</t>
  </si>
  <si>
    <t>太多</t>
  </si>
  <si>
    <t>適量</t>
  </si>
  <si>
    <t>不足</t>
  </si>
  <si>
    <t xml:space="preserve">   營養師：                午餐秘書：               總務主任：                    校長：                      </t>
  </si>
  <si>
    <t>堅果油脂類(份)</t>
  </si>
  <si>
    <t xml:space="preserve">*菜單材料明細請參閱週菜單明細表*    </t>
  </si>
  <si>
    <t>鈣
(毫克)</t>
  </si>
  <si>
    <t>鈉
(毫克)</t>
  </si>
  <si>
    <t>日期</t>
  </si>
  <si>
    <t>星期</t>
  </si>
  <si>
    <t>水果</t>
  </si>
  <si>
    <t>營養分析</t>
  </si>
  <si>
    <t>月</t>
  </si>
  <si>
    <t>日</t>
  </si>
  <si>
    <t>主食</t>
  </si>
  <si>
    <t>主菜</t>
  </si>
  <si>
    <t>副菜</t>
  </si>
  <si>
    <t>湯</t>
  </si>
  <si>
    <t xml:space="preserve">營養師：                午餐秘書：               總務主任：                    校長：                      </t>
  </si>
  <si>
    <t>午餐請款明細表</t>
  </si>
  <si>
    <t>小計</t>
  </si>
  <si>
    <t>本月累計</t>
  </si>
  <si>
    <t>學生人數</t>
  </si>
  <si>
    <t>金額</t>
  </si>
  <si>
    <t>全穀雜糧類(份)</t>
  </si>
  <si>
    <t>豆魚蛋肉類(份)</t>
  </si>
  <si>
    <t>教職員人數</t>
  </si>
  <si>
    <t>※本公司依午餐契約供應國產豬雞肉※</t>
  </si>
  <si>
    <t>※本公司依午餐契約供應國產豬雞肉※</t>
  </si>
  <si>
    <t xml:space="preserve">營養師：                                                                           </t>
  </si>
  <si>
    <t xml:space="preserve">午餐秘書：                                                           </t>
  </si>
  <si>
    <t xml:space="preserve"> 總務主任：                                                             </t>
  </si>
  <si>
    <t xml:space="preserve">營養師：                                                      </t>
  </si>
  <si>
    <t xml:space="preserve">午餐秘書：                                                                                  </t>
  </si>
  <si>
    <t xml:space="preserve">總務主任：                                                                      </t>
  </si>
  <si>
    <t>校長：</t>
  </si>
  <si>
    <t xml:space="preserve"> </t>
  </si>
  <si>
    <t>學校廚房工作週誌</t>
  </si>
  <si>
    <t>日期</t>
  </si>
  <si>
    <t>每週菜單</t>
  </si>
  <si>
    <t>水果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</si>
  <si>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</si>
  <si>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</si>
  <si>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</si>
  <si>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</si>
  <si>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</si>
  <si>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</si>
  <si>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</si>
  <si>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</si>
  <si>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</si>
  <si>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</si>
  <si>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</si>
  <si>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</si>
  <si>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</si>
  <si>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</si>
  <si>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</si>
  <si>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□清楚 □不明或缺乏</t>
  </si>
  <si>
    <t>廠商配合改
善事項</t>
  </si>
  <si>
    <t>□迅速 □緩慢
□置之不理</t>
  </si>
  <si>
    <t>其他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</si>
  <si>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</si>
  <si>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</si>
  <si>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 xml:space="preserve">   營養師：                午餐秘書：               總務主任：                    校長：                      </t>
  </si>
  <si>
    <t>水果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</si>
  <si>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</si>
  <si>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</si>
  <si>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</si>
  <si>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</si>
  <si>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</si>
  <si>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</si>
  <si>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</si>
  <si>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</si>
  <si>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</si>
  <si>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</si>
  <si>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</si>
  <si>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</si>
  <si>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</si>
  <si>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營養師：黎筱涵      食品技師：黎筱涵</t>
  </si>
  <si>
    <t>營養師：黎筱涵          食品技師：黎筱涵</t>
  </si>
  <si>
    <t xml:space="preserve">   慶豐團膳  電話：03-9255448、9252522</t>
  </si>
  <si>
    <t xml:space="preserve">   慶豐團膳 電話：03-9255448、9252522</t>
  </si>
  <si>
    <t xml:space="preserve">   慶豐團膳  電話：03-9255448、9252522</t>
  </si>
  <si>
    <t>~聰明吃火鍋6要訣~</t>
  </si>
  <si>
    <t>國民健康署提供民眾聰明吃火鍋的6要訣，教導民眾如何健康選，避免肥了肚皮瘦了荷包，失了健康：
一、拒絕冤枉吃，提醒民眾不要讓吃到飽餐廳成為餐廳名單中的一項選擇，建議民眾選擇定量的餐廳，並養成餐餐吃八分飽的習慣。
二、選清湯，麻辣鍋及酸菜白肉鍋等湯頭有高熱量、高鈉的問題，除選擇昆布湯外，應避免喝熬煮過久的湯頭，火鍋煮過久後，肉湯加上肉類食材不斷烹煮，湯底會有高普林，攝取過多恐引發痛風疾病。少喝湯也可減少熱量及鈉的攝取。
三、少加工，避免選擇肉類加工品，如：貢丸、火鍋餃，這類加工肉製品會使用肥肉來增加口感，並避免選擇油炸的豆製品，如炸豆皮、豆包等，且加工類的食品含鈉量也很高。可選擇當季天然無加工的食材，如米飯、南瓜、芋頭、玉米作為主食來源，亦可選擇低脂類的肉品(如魚肉或雞肉類)或豆製品(如豆腐)作為蛋白質來源。
四、先吃菜，建議以蔬菜取代過多肉類的攝取，除了可以增加飽足感，同時可以減少熱量的攝取，如菇類、蔬菜，熱量低又富含營養素及纖維質。
五、少沾醬，避免使用沙茶醬、芝麻醬及蛋黃等高熱量醬料，這類的醬料不但熱量高且含鈉量也高，攝取過多確實造成身體的負擔，民眾可利用蔥、薑、蒜、檸檬汁、蘿蔔泥或自製蕃茄泥做健康又具獨特風味的火鍋沾醬，降低熱量及含鈉量的攝取。
六、少甜食，甜湯、甜飲料等在吃到飽的店裡常是無限供應的，民眾不可忽略這些額外提供熱量的來源。</t>
  </si>
  <si>
    <t>資料來源：https://www.hpa.gov.tw/Pages/Detail.aspx?nodeid=1425&amp;pid=9808jo4g/ 衛生福利部國民健康署</t>
  </si>
  <si>
    <t>宜蘭縣壯圍鄉壯圍國中  111年01月份菜單</t>
  </si>
  <si>
    <t>米飯</t>
  </si>
  <si>
    <t>壽喜燒肉片</t>
  </si>
  <si>
    <t>海帶絲炒肉絲</t>
  </si>
  <si>
    <t>時令青菜</t>
  </si>
  <si>
    <t>粉絲蛋花湯</t>
  </si>
  <si>
    <t>水果</t>
  </si>
  <si>
    <t>糙米飯</t>
  </si>
  <si>
    <t>咖哩豬肉</t>
  </si>
  <si>
    <t>金茸三絲</t>
  </si>
  <si>
    <t>魚丸湯</t>
  </si>
  <si>
    <t>特餐</t>
  </si>
  <si>
    <t>莎莎醬炒麵</t>
  </si>
  <si>
    <t>黃金肉排</t>
  </si>
  <si>
    <t>玉米濃湯</t>
  </si>
  <si>
    <t>麻油雞</t>
  </si>
  <si>
    <t>高麗菜炒肉片</t>
  </si>
  <si>
    <t>白蘿蔔大骨湯</t>
  </si>
  <si>
    <t>鐵板豆腐</t>
  </si>
  <si>
    <t>紅蘿蔔炒蛋</t>
  </si>
  <si>
    <t>白木耳甜湯</t>
  </si>
  <si>
    <t>優酪乳</t>
  </si>
  <si>
    <t>燜冬瓜排骨</t>
  </si>
  <si>
    <t>螞蟻上樹</t>
  </si>
  <si>
    <t>海帶芽蛋花湯</t>
  </si>
  <si>
    <t>馬鈴薯燉肉</t>
  </si>
  <si>
    <t>西魯肉</t>
  </si>
  <si>
    <t>甜玉米大骨湯</t>
  </si>
  <si>
    <t>米粉羹</t>
  </si>
  <si>
    <t>香酥魚條</t>
  </si>
  <si>
    <t>肉包</t>
  </si>
  <si>
    <t>蒜香蒸肉</t>
  </si>
  <si>
    <t>黃瓜肉絲</t>
  </si>
  <si>
    <t>榨菜肉絲湯</t>
  </si>
  <si>
    <t>蘿蔔滷黑豆干</t>
  </si>
  <si>
    <t>香菇蒸蛋</t>
  </si>
  <si>
    <t>紅豆粉圓湯</t>
  </si>
  <si>
    <t>鮮奶</t>
  </si>
  <si>
    <t>韓式泡菜肉片</t>
  </si>
  <si>
    <t>肉末玉米</t>
  </si>
  <si>
    <t>冬瓜大骨湯</t>
  </si>
  <si>
    <t>滷雞腿</t>
  </si>
  <si>
    <t>麻婆豆腐</t>
  </si>
  <si>
    <t>美味鮮菇湯</t>
  </si>
  <si>
    <t>肉羹飯</t>
  </si>
  <si>
    <t>香酥魚排</t>
  </si>
  <si>
    <t>醬燒蘿蔔黑輪</t>
  </si>
  <si>
    <t>瓜仔肉</t>
  </si>
  <si>
    <t>雜菇肉絲</t>
  </si>
  <si>
    <t>海帶結大骨湯</t>
  </si>
  <si>
    <t>宜蘭縣壯圍鄉壯圍國中 110學年度第1學期第18週菜單明細表</t>
  </si>
  <si>
    <t>宜蘭縣壯圍鄉壯圍國中 110學年度第1學期第18週菜單意見表</t>
  </si>
  <si>
    <t>菜單組成 單位:g</t>
  </si>
  <si>
    <t>宜蘭縣壯圍鄉壯圍國中 110學年度第1學期第19週菜單明細表</t>
  </si>
  <si>
    <t>宜蘭縣壯圍鄉壯圍國中 110學年度第1學期第19週菜單意見表</t>
  </si>
  <si>
    <t>菜單組成 單位:g</t>
  </si>
  <si>
    <t>星期一</t>
  </si>
  <si>
    <t>餐數</t>
  </si>
  <si>
    <t>肉片 　　　　　　　63</t>
  </si>
  <si>
    <t>洋蔥(QR code) 　　21</t>
  </si>
  <si>
    <t>豆芽菜(QR code) 　8.4</t>
  </si>
  <si>
    <t>紅蘿蔔(QR code) 　2.6</t>
  </si>
  <si>
    <t>餐數</t>
  </si>
  <si>
    <t>海帶絲 　　　　　57.8</t>
  </si>
  <si>
    <t>肉絲 　　　　　　7.2</t>
  </si>
  <si>
    <t>九層塔 　　　　　1.6</t>
  </si>
  <si>
    <t>蒜碎 　　　　　　0.4</t>
  </si>
  <si>
    <t>時令青菜(QR Code) 85</t>
  </si>
  <si>
    <t>紅蘿蔔(QR code) 　2.7</t>
  </si>
  <si>
    <t>雞蛋 　　　　　　　12</t>
  </si>
  <si>
    <t>冬粉 　　　　　　　9</t>
  </si>
  <si>
    <t>星期二</t>
  </si>
  <si>
    <t>肉丁 　　　　　　60.6</t>
  </si>
  <si>
    <t>馬鈴薯(QR code) 31.9</t>
  </si>
  <si>
    <t>紅蘿蔔(QR code) 15.8</t>
  </si>
  <si>
    <t>洋蔥(QR code) 　12.1</t>
  </si>
  <si>
    <t>印度咖哩粉 　　　1.7</t>
  </si>
  <si>
    <t>大白菜(QR code) 78.8</t>
  </si>
  <si>
    <t>金針菇(QR code) 　9.5</t>
  </si>
  <si>
    <t>肉絲 　　　　　　5.8</t>
  </si>
  <si>
    <t>乾木耳絲 　　　　0.5</t>
  </si>
  <si>
    <t>魚丸(QR Code) 　30.8</t>
  </si>
  <si>
    <t>星期三</t>
  </si>
  <si>
    <t>白油麵 　　　　143.9</t>
  </si>
  <si>
    <t>洋蔥(QR code) 　31.5</t>
  </si>
  <si>
    <t>蕃茄(QR code) 　26.3</t>
  </si>
  <si>
    <t>絞肉 　　　　　　16.8</t>
  </si>
  <si>
    <t>紅蘿蔔(QR code) 　6.3</t>
  </si>
  <si>
    <t>九層塔 　　　　　2.4</t>
  </si>
  <si>
    <t>蒜碎 　　　　　　0.6</t>
  </si>
  <si>
    <t>豬肉排(CAS) 　　85.7</t>
  </si>
  <si>
    <t>玉米粒(CAS) 　　　20</t>
  </si>
  <si>
    <t>馬鈴薯(QR code) 　12</t>
  </si>
  <si>
    <t>玉米醬罐頭(牛頭) 　10</t>
  </si>
  <si>
    <t>洋蔥(QR code) 　　10</t>
  </si>
  <si>
    <t>雞蛋 　　　　　　　7</t>
  </si>
  <si>
    <t>紅蘿蔔(QR code) 　4.2</t>
  </si>
  <si>
    <t>全脂奶粉(湯) 　　1.7</t>
  </si>
  <si>
    <t>星期四</t>
  </si>
  <si>
    <t>骨腿丁 　　　　　99.8</t>
  </si>
  <si>
    <t>杏鮑菇(頭)(QR code) 10.5</t>
  </si>
  <si>
    <t>麻油 　　　　　　2.3</t>
  </si>
  <si>
    <t>老薑片 　　　　　1.6</t>
  </si>
  <si>
    <t>米酒 　　　　　　1.5</t>
  </si>
  <si>
    <t>高麗菜(QR code) 　84</t>
  </si>
  <si>
    <t>肉片 　　　　　　7.4</t>
  </si>
  <si>
    <t>紅蘿蔔(QR code) 　3.4</t>
  </si>
  <si>
    <t>白蘿蔔(QR code) 67.7</t>
  </si>
  <si>
    <t>大骨 　　　　　　6.2</t>
  </si>
  <si>
    <t>星期五</t>
  </si>
  <si>
    <t>三角油豆腐 　　　57.8</t>
  </si>
  <si>
    <t>生香菇(QR code) 10.5</t>
  </si>
  <si>
    <t>雞蛋 　　　　　　　63</t>
  </si>
  <si>
    <t>紅蘿蔔(QR code) 29.4</t>
  </si>
  <si>
    <t>粉圓 　　　　　　　8</t>
  </si>
  <si>
    <t>白木耳(乾) 　　　2.5</t>
  </si>
  <si>
    <t>乾紅棗 　　　　　2.3</t>
  </si>
  <si>
    <t>桂圓肉 　　　　　1.3</t>
  </si>
  <si>
    <t>優酪乳</t>
  </si>
  <si>
    <t>宜蘭縣壯圍鄉壯圍國中 110學年度第1學期第20週菜單明細表</t>
  </si>
  <si>
    <t>宜蘭縣壯圍鄉壯圍國中 110學年度第1學期第20週菜單意見表</t>
  </si>
  <si>
    <t>菜單組成 單位:g</t>
  </si>
  <si>
    <t>肉丁 　　　　　　47.3</t>
  </si>
  <si>
    <t>冬瓜(QR code) 　47.3</t>
  </si>
  <si>
    <t>排骨丁 　　　　　　23</t>
  </si>
  <si>
    <t>豆鼓 　　　　　　0.7</t>
  </si>
  <si>
    <t>薑絲 　　　　　　0.5</t>
  </si>
  <si>
    <t>高麗菜(QR code) 36.8</t>
  </si>
  <si>
    <t>冬粉 　　　　　　16.8</t>
  </si>
  <si>
    <t>絞肉(低) 　　　　7.4</t>
  </si>
  <si>
    <t>乾木耳絲 　　　　0.4</t>
  </si>
  <si>
    <t>海帶芽 　　　　　1.4</t>
  </si>
  <si>
    <t>薑絲 　　　　　　0.6</t>
  </si>
  <si>
    <t>馬鈴薯(QR code) 　42</t>
  </si>
  <si>
    <t>紅蘿蔔(QR code) 10.5</t>
  </si>
  <si>
    <t>大白菜(QR code) 92.9</t>
  </si>
  <si>
    <t>肉絲 　　　　　　9.5</t>
  </si>
  <si>
    <t>雞蛋 　　　　　　5.3</t>
  </si>
  <si>
    <t>紅蘿蔔(QR code) 　2.8</t>
  </si>
  <si>
    <t>蒜碎 　　　　　　0.3</t>
  </si>
  <si>
    <t>甜玉米(QR code) 63.1</t>
  </si>
  <si>
    <t>大骨 　　　　　　4.6</t>
  </si>
  <si>
    <t>乾米粉(福樂) 　　　28</t>
  </si>
  <si>
    <t>黑輪(CAS) 　　　　25</t>
  </si>
  <si>
    <t>金針菇(QR code) 　6.2</t>
  </si>
  <si>
    <t>肉絲 　　　　　　　6</t>
  </si>
  <si>
    <t>紅蘿蔔(QR code) 　5.3</t>
  </si>
  <si>
    <t>乾木耳絲 　　　　　1</t>
  </si>
  <si>
    <t>蒜泥 　　　　　　0.8</t>
  </si>
  <si>
    <t>魚條(QR code 2條/人) 40</t>
  </si>
  <si>
    <t>肉包 　　　　　　　80</t>
  </si>
  <si>
    <t>絞肉 　　　　　　81.9</t>
  </si>
  <si>
    <t>蒜碎 　　　　　　1.1</t>
  </si>
  <si>
    <t>大黃瓜(QR code) 94.5</t>
  </si>
  <si>
    <t>肉絲 　　　　　　7.4</t>
  </si>
  <si>
    <t>生香菇(QR code) 　4.2</t>
  </si>
  <si>
    <t>榨菜絲 　　　　　　25</t>
  </si>
  <si>
    <t>肉絲 　　　　　　6.9</t>
  </si>
  <si>
    <t>青蔥 　　　　　　0.8</t>
  </si>
  <si>
    <t>黑豆干 　　　　　52.5</t>
  </si>
  <si>
    <t>白蘿蔔(QR code) 47.3</t>
  </si>
  <si>
    <t>雞蛋 　　　　　　54.6</t>
  </si>
  <si>
    <t>生香菇(QR code) 　2.6</t>
  </si>
  <si>
    <t>青蔥 　　　　　　0.4</t>
  </si>
  <si>
    <t>紅豆(前一天進貨) 　25</t>
  </si>
  <si>
    <t>鮮奶</t>
  </si>
  <si>
    <t>宜蘭縣壯圍鄉壯圍國中 110學年度第1學期第21週菜單明細表</t>
  </si>
  <si>
    <t>宜蘭縣壯圍鄉壯圍國中 110學年度第1學期第21週菜單意見表</t>
  </si>
  <si>
    <t>菜單組成 單位:g</t>
  </si>
  <si>
    <t>洋蔥(QR code) 　15.8</t>
  </si>
  <si>
    <t>韓式泡菜 　　　　12.6</t>
  </si>
  <si>
    <t>玉米粒(CAS) 　　34.7</t>
  </si>
  <si>
    <t>馬鈴薯(QR code) 31.5</t>
  </si>
  <si>
    <t>絞肉 　　　　　　9.7</t>
  </si>
  <si>
    <t>冬瓜(QR code) 　67.7</t>
  </si>
  <si>
    <t>大骨 　　　　　　　6</t>
  </si>
  <si>
    <t>薑絲 　　　　　　0.7</t>
  </si>
  <si>
    <t>棒棒腿(D5) 　　　120</t>
  </si>
  <si>
    <t>薑末 　　　　　　　1</t>
  </si>
  <si>
    <t>豆腐 　　　　　　90.5</t>
  </si>
  <si>
    <t>紅蘿蔔(QR code) 　1.5</t>
  </si>
  <si>
    <t>高麗菜(QR code) 38.5</t>
  </si>
  <si>
    <t>生香菇(QR code) 　　7</t>
  </si>
  <si>
    <t>金針菇(QR code) 　　7</t>
  </si>
  <si>
    <t>大骨 　　　　　　6.8</t>
  </si>
  <si>
    <t>米 　　　　　　　72.7</t>
  </si>
  <si>
    <t>肉條 　　　　　　37.2</t>
  </si>
  <si>
    <t>桶筍絲 　　　　　14.5</t>
  </si>
  <si>
    <t>魚漿 　　　　　　13.7</t>
  </si>
  <si>
    <t>紅蘿蔔(QR code) 　4.6</t>
  </si>
  <si>
    <t>乾木耳絲 　　　　0.6</t>
  </si>
  <si>
    <t>米 72.7 蒜碎 0.5</t>
  </si>
  <si>
    <t>魚排(虱目QR code) 60</t>
  </si>
  <si>
    <t>白蘿蔔(QR code) 　55</t>
  </si>
  <si>
    <t>黑輪(CAS) 　　　　20</t>
  </si>
  <si>
    <t>紅蘿蔔(QR code) 　　3</t>
  </si>
  <si>
    <t>絞肉 　　　　　　71.1</t>
  </si>
  <si>
    <t>花瓜罐(3kg) 　　16.8</t>
  </si>
  <si>
    <t>紅蔥頭(碎) 　　　0.5</t>
  </si>
  <si>
    <t>大白菜(QR code) 73.5</t>
  </si>
  <si>
    <t>肉絲 　　　　　　8.4</t>
  </si>
  <si>
    <t>生香菇(QR code) 　6.3</t>
  </si>
  <si>
    <t>金針菇(QR code) 　6.3</t>
  </si>
  <si>
    <t>紅蘿蔔(QR code) 　2.9</t>
  </si>
  <si>
    <t>海帶結 　　　　　　28</t>
  </si>
  <si>
    <t>宜蘭縣壯圍鄉壯圍國中 110學年度第1學期第22週菜單明細表</t>
  </si>
  <si>
    <t>宜蘭縣壯圍鄉壯圍國中 110學年度第1學期第22週菜單意見表</t>
  </si>
  <si>
    <t>菜單組成 單位:g</t>
  </si>
  <si>
    <t>宜蘭縣壯圍鄉壯圍國中 110學年度第1學期第23週菜單明細表</t>
  </si>
  <si>
    <t>宜蘭縣壯圍鄉壯圍國中 110學年度第1學期第23週菜單意見表</t>
  </si>
  <si>
    <t>菜單組成 單位:g</t>
  </si>
  <si>
    <t>宜蘭縣壯圍鄉壯圍國中  111年01月份素食菜單</t>
  </si>
  <si>
    <t>壽喜燒麵圈</t>
  </si>
  <si>
    <t>海絲干片</t>
  </si>
  <si>
    <t>素食青菜</t>
  </si>
  <si>
    <t>咖哩豆腐</t>
  </si>
  <si>
    <t>椒鹽百頁</t>
  </si>
  <si>
    <t>麻油烤麩</t>
  </si>
  <si>
    <t>高麗菜炒豆包</t>
  </si>
  <si>
    <t>白蘿蔔湯</t>
  </si>
  <si>
    <t>白玉冬瓜</t>
  </si>
  <si>
    <t>茄汁豆腸</t>
  </si>
  <si>
    <t>素西魯肉</t>
  </si>
  <si>
    <t>甜玉米湯</t>
  </si>
  <si>
    <t>素米粉羹</t>
  </si>
  <si>
    <t>香酥干丁</t>
  </si>
  <si>
    <t>芋泥包</t>
  </si>
  <si>
    <t>塔香油豆腐</t>
  </si>
  <si>
    <t>黃瓜炒菇</t>
  </si>
  <si>
    <t>榨菜粉絲湯</t>
  </si>
  <si>
    <t>金針泡菜凍豆腐</t>
  </si>
  <si>
    <t>干丁玉米</t>
  </si>
  <si>
    <t>冬瓜湯</t>
  </si>
  <si>
    <t>蠔油素雞</t>
  </si>
  <si>
    <t>素麻婆豆腐</t>
  </si>
  <si>
    <t>素肉羹飯</t>
  </si>
  <si>
    <t>蜜汁小豆干</t>
  </si>
  <si>
    <t>醬燒蘿蔔百頁</t>
  </si>
  <si>
    <t>馬鈴薯烘蛋</t>
  </si>
  <si>
    <t>雜菇素絲</t>
  </si>
  <si>
    <t>海帶結湯</t>
  </si>
  <si>
    <t>宜蘭縣壯圍鄉壯圍國中 110學年度第1學期第18週素食菜單明細表</t>
  </si>
  <si>
    <t>宜蘭縣壯圍鄉壯圍國中 110學年度第1學期第18週素食菜單意見表</t>
  </si>
  <si>
    <t>菜單組成 單位:g</t>
  </si>
  <si>
    <t>宜蘭縣壯圍鄉壯圍國中 110學年度第1學期第19週素食菜單明細表</t>
  </si>
  <si>
    <t>宜蘭縣壯圍鄉壯圍國中 110學年度第1學期第19週素食菜單意見表</t>
  </si>
  <si>
    <t>菜單組成 單位:g</t>
  </si>
  <si>
    <t>餐數</t>
  </si>
  <si>
    <t>白蘿蔔(QR code) 　63</t>
  </si>
  <si>
    <t>麵圈 　　　　　　17.1</t>
  </si>
  <si>
    <t>豆芽菜(QR code) 11.6</t>
  </si>
  <si>
    <t>豆干 　　　　　　40.4</t>
  </si>
  <si>
    <t>海帶絲 　　　　　34.7</t>
  </si>
  <si>
    <t>紅蘿蔔(QR code) 　3.6</t>
  </si>
  <si>
    <t>小四角油豆腐 　　　42</t>
  </si>
  <si>
    <t>素食咖哩塊 　　　4.2</t>
  </si>
  <si>
    <t>紅蘿蔔(QR code) 　2.1</t>
  </si>
  <si>
    <t>大白菜(QR code) 　63</t>
  </si>
  <si>
    <t>炸豆包 　　　　　9.7</t>
  </si>
  <si>
    <t>大黃瓜(QR code) 38.5</t>
  </si>
  <si>
    <t>金針菇(QR code) 　14</t>
  </si>
  <si>
    <t>花椰菜(QR code) 26.3</t>
  </si>
  <si>
    <t>炸豆包 　　　　　　21</t>
  </si>
  <si>
    <t>百頁豆腐 　　　　73.5</t>
  </si>
  <si>
    <t>九層塔 　　　　　3.6</t>
  </si>
  <si>
    <t>馬鈴薯(QR code) 　21</t>
  </si>
  <si>
    <t>雞蛋 　　　　　　　10</t>
  </si>
  <si>
    <t>烤麩切丁 　　　　36.8</t>
  </si>
  <si>
    <t>杏鮑菇(頭)(QR code) 31.5</t>
  </si>
  <si>
    <t>高麗菜(QR code) 73.5</t>
  </si>
  <si>
    <t>炸豆包 　　　　　15.8</t>
  </si>
  <si>
    <t>紅蘿蔔(QR code) 　5.8</t>
  </si>
  <si>
    <t>紅蘿蔔(QR code) 　　4</t>
  </si>
  <si>
    <t>優酪乳</t>
  </si>
  <si>
    <t>宜蘭縣壯圍鄉壯圍國中 110學年度第1學期第20週素食菜單明細表</t>
  </si>
  <si>
    <t>宜蘭縣壯圍鄉壯圍國中 110學年度第1學期第20週素食菜單意見表</t>
  </si>
  <si>
    <t>冬瓜(QR code) 　　105</t>
  </si>
  <si>
    <t>炸豆包 　　　　　10.5</t>
  </si>
  <si>
    <t>毛豆仁(CAS) 　　　5.3</t>
  </si>
  <si>
    <t>薑絲 　　　　　　0.8</t>
  </si>
  <si>
    <t>高麗菜(QR code) 47.3</t>
  </si>
  <si>
    <t>冬粉 　　　　　　14.7</t>
  </si>
  <si>
    <t>炸豆腸 　　　　　　60</t>
  </si>
  <si>
    <t>炸豆包 　　　　　12.1</t>
  </si>
  <si>
    <t>雞蛋 　　　　　　7.1</t>
  </si>
  <si>
    <t>乾木耳絲 　　　　0.8</t>
  </si>
  <si>
    <t>甜玉米(QR code) 　63</t>
  </si>
  <si>
    <t>紅蘿蔔(QR code) 　5.5</t>
  </si>
  <si>
    <t>炸豆包 　　　　　　30</t>
  </si>
  <si>
    <t>四分豆干 　　　　73.5</t>
  </si>
  <si>
    <t>杏鮑菇(頭)(QR code) 21</t>
  </si>
  <si>
    <t>芋泥包 　　　　　　80</t>
  </si>
  <si>
    <t>餐數</t>
  </si>
  <si>
    <t>三角油豆腐 　　　　84</t>
  </si>
  <si>
    <t>嫩薑 　　　　　　0.5</t>
  </si>
  <si>
    <t>大黃瓜(QR code) 47.3</t>
  </si>
  <si>
    <t>炸豆包 　　　　　31.5</t>
  </si>
  <si>
    <t>生香菇(QRcode) 　6.3</t>
  </si>
  <si>
    <t>紅蘿蔔(QR code) 　3.8</t>
  </si>
  <si>
    <t>乾木耳絲 　　　　1.1</t>
  </si>
  <si>
    <t>榨菜絲 　　　　　　10</t>
  </si>
  <si>
    <t>冬粉 　　　　　　　3</t>
  </si>
  <si>
    <t>生香菇(QR code) 　8.1</t>
  </si>
  <si>
    <t>鮮奶</t>
  </si>
  <si>
    <t>宜蘭縣壯圍鄉壯圍國中 110學年度第1學期第21週素食菜單明細表</t>
  </si>
  <si>
    <t>宜蘭縣壯圍鄉壯圍國中 110學年度第1學期第21週素食菜單意見表</t>
  </si>
  <si>
    <t>凍豆腐(KG) 　　　67.2</t>
  </si>
  <si>
    <t>金針菇(QR code) 26.3</t>
  </si>
  <si>
    <t>素韓式泡菜 　　　12.6</t>
  </si>
  <si>
    <t>馬鈴薯(QR code) 32.3</t>
  </si>
  <si>
    <t>玉米粒(CAS) 　　27.6</t>
  </si>
  <si>
    <t>豆干丁 　　　　　18.9</t>
  </si>
  <si>
    <t>紅蘿蔔(QR code) 　5.6</t>
  </si>
  <si>
    <t>冬瓜(QR code) 　　68</t>
  </si>
  <si>
    <t>豆雞(素雞) 　　　57.8</t>
  </si>
  <si>
    <t>毛豆仁(CAS) 　　　2.6</t>
  </si>
  <si>
    <t>炸豆包 　　　　　37.8</t>
  </si>
  <si>
    <t>雞蛋 　　　　　　　21</t>
  </si>
  <si>
    <t>桶筍絲 　　　　　17.9</t>
  </si>
  <si>
    <t>薑絲 　　　　　　1.1</t>
  </si>
  <si>
    <t>紅蘿蔔(QR code) 　1.1</t>
  </si>
  <si>
    <t>四分豆干 　　　　　63</t>
  </si>
  <si>
    <t>八角粒 　　　　　0.4</t>
  </si>
  <si>
    <t>白蘿蔔(QR code) 　51</t>
  </si>
  <si>
    <t>百頁豆腐 　　　　　20</t>
  </si>
  <si>
    <t>紅蘿蔔(QR code) 　6.9</t>
  </si>
  <si>
    <t>馬鈴薯(QR code) 57.8</t>
  </si>
  <si>
    <t>雞蛋 　　　　　　47.3</t>
  </si>
  <si>
    <t>紅蘿蔔(QR code) 　3.2</t>
  </si>
  <si>
    <t>生香菇(QR code) 　8.4</t>
  </si>
  <si>
    <t>金針菇(QR code) 　8.4</t>
  </si>
  <si>
    <t>炸豆包 　　　　　5.3</t>
  </si>
  <si>
    <t>海帶結 　　　　　26.9</t>
  </si>
  <si>
    <t>宜蘭縣壯圍鄉壯圍國中 110學年度第1學期第22週素食菜單明細表</t>
  </si>
  <si>
    <t>宜蘭縣壯圍鄉壯圍國中 110學年度第1學期第22週素食菜單意見表</t>
  </si>
  <si>
    <t>宜蘭縣壯圍鄉壯圍國中 110學年度第1學期第23週素食菜單明細表</t>
  </si>
  <si>
    <t>宜蘭縣壯圍鄉壯圍國中 110學年度第1學期第23週素食菜單意見表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</si>
</sst>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0&quot;日&quot;_ "/>
    <numFmt numFmtId="187" formatCode="0&quot;月份&quot;_ "/>
    <numFmt numFmtId="188" formatCode="[$€-2]\ #,##0.00_);[Red]\([$€-2]\ #,##0.00\)"/>
  </numFmts>
  <fonts count="5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sz val="11"/>
      <name val="微軟正黑體"/>
      <family val="2"/>
    </font>
    <font>
      <sz val="20"/>
      <name val="標楷體"/>
      <family val="4"/>
    </font>
    <font>
      <sz val="16"/>
      <name val="微軟正黑體"/>
      <family val="2"/>
    </font>
    <font>
      <sz val="18"/>
      <name val="標楷體"/>
      <family val="4"/>
    </font>
    <font>
      <b/>
      <sz val="18"/>
      <name val="微軟正黑體"/>
      <family val="2"/>
    </font>
    <font>
      <b/>
      <sz val="16"/>
      <name val="微軟正黑體"/>
      <family val="2"/>
    </font>
    <font>
      <sz val="26"/>
      <name val="微軟正黑體"/>
      <family val="2"/>
    </font>
    <font>
      <sz val="18"/>
      <name val="微軟正黑體"/>
      <family val="2"/>
    </font>
    <font>
      <sz val="14"/>
      <name val="微軟正黑體"/>
      <family val="2"/>
    </font>
    <font>
      <b/>
      <u val="single"/>
      <sz val="22"/>
      <name val="微軟正黑體"/>
      <family val="2"/>
    </font>
    <font>
      <sz val="20"/>
      <name val="微軟正黑體"/>
      <family val="2"/>
    </font>
    <font>
      <b/>
      <sz val="2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2" fontId="1" fillId="0" borderId="0" xfId="0" applyNumberFormat="1" applyFont="1" applyBorder="1" applyAlignment="1">
      <alignment horizontal="left"/>
    </xf>
    <xf numFmtId="186" fontId="1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right" shrinkToFit="1"/>
    </xf>
    <xf numFmtId="0" fontId="3" fillId="0" borderId="0" xfId="0" applyFont="1" applyFill="1" applyAlignment="1">
      <alignment shrinkToFit="1"/>
    </xf>
    <xf numFmtId="0" fontId="3" fillId="0" borderId="17" xfId="0" applyFont="1" applyFill="1" applyBorder="1" applyAlignment="1">
      <alignment vertical="center" textRotation="255" shrinkToFit="1"/>
    </xf>
    <xf numFmtId="0" fontId="3" fillId="0" borderId="18" xfId="0" applyFont="1" applyFill="1" applyBorder="1" applyAlignment="1">
      <alignment vertical="center" textRotation="255" shrinkToFit="1"/>
    </xf>
    <xf numFmtId="0" fontId="3" fillId="0" borderId="19" xfId="0" applyFont="1" applyFill="1" applyBorder="1" applyAlignment="1">
      <alignment vertical="center" textRotation="255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 textRotation="255" shrinkToFit="1"/>
    </xf>
    <xf numFmtId="0" fontId="4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textRotation="255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right" shrinkToFit="1"/>
    </xf>
    <xf numFmtId="0" fontId="3" fillId="0" borderId="0" xfId="0" applyFont="1" applyAlignment="1">
      <alignment shrinkToFit="1"/>
    </xf>
    <xf numFmtId="0" fontId="3" fillId="0" borderId="17" xfId="0" applyFont="1" applyBorder="1" applyAlignment="1">
      <alignment vertical="center" textRotation="255" shrinkToFit="1"/>
    </xf>
    <xf numFmtId="0" fontId="3" fillId="0" borderId="18" xfId="0" applyFont="1" applyBorder="1" applyAlignment="1">
      <alignment vertical="center" textRotation="255" shrinkToFit="1"/>
    </xf>
    <xf numFmtId="0" fontId="3" fillId="0" borderId="19" xfId="0" applyFont="1" applyBorder="1" applyAlignment="1">
      <alignment vertical="center" textRotation="255" shrinkToFit="1"/>
    </xf>
    <xf numFmtId="0" fontId="3" fillId="0" borderId="20" xfId="0" applyFont="1" applyBorder="1" applyAlignment="1">
      <alignment vertical="center" textRotation="255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textRotation="180" shrinkToFit="1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right" vertical="center" shrinkToFit="1"/>
    </xf>
    <xf numFmtId="0" fontId="1" fillId="0" borderId="37" xfId="0" applyFont="1" applyFill="1" applyBorder="1" applyAlignment="1">
      <alignment vertical="top" shrinkToFit="1"/>
    </xf>
    <xf numFmtId="0" fontId="4" fillId="0" borderId="0" xfId="0" applyFont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textRotation="180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2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43" xfId="0" applyFont="1" applyBorder="1" applyAlignment="1">
      <alignment horizontal="left"/>
    </xf>
    <xf numFmtId="0" fontId="1" fillId="0" borderId="43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43" fontId="7" fillId="0" borderId="10" xfId="34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46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2" fillId="0" borderId="46" xfId="0" applyFont="1" applyBorder="1" applyAlignment="1">
      <alignment horizontal="left" vertical="center"/>
    </xf>
    <xf numFmtId="0" fontId="15" fillId="0" borderId="4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/>
    </xf>
    <xf numFmtId="0" fontId="12" fillId="0" borderId="51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31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59" xfId="0" applyFont="1" applyBorder="1" applyAlignment="1">
      <alignment horizontal="left" vertical="top" wrapText="1"/>
    </xf>
    <xf numFmtId="0" fontId="1" fillId="0" borderId="47" xfId="0" applyFont="1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 vertical="center" textRotation="180" shrinkToFit="1"/>
    </xf>
    <xf numFmtId="0" fontId="4" fillId="0" borderId="27" xfId="0" applyFont="1" applyFill="1" applyBorder="1" applyAlignment="1">
      <alignment horizontal="center" vertical="center" textRotation="180" shrinkToFit="1"/>
    </xf>
    <xf numFmtId="0" fontId="4" fillId="0" borderId="13" xfId="0" applyFont="1" applyFill="1" applyBorder="1" applyAlignment="1">
      <alignment horizontal="center" vertical="center" textRotation="180" shrinkToFit="1"/>
    </xf>
    <xf numFmtId="0" fontId="4" fillId="0" borderId="60" xfId="0" applyFont="1" applyFill="1" applyBorder="1" applyAlignment="1">
      <alignment horizontal="right" vertical="center" textRotation="255" shrinkToFit="1"/>
    </xf>
    <xf numFmtId="0" fontId="4" fillId="0" borderId="27" xfId="0" applyFont="1" applyFill="1" applyBorder="1" applyAlignment="1">
      <alignment horizontal="right" vertical="center" textRotation="255" shrinkToFit="1"/>
    </xf>
    <xf numFmtId="0" fontId="4" fillId="0" borderId="33" xfId="0" applyFont="1" applyFill="1" applyBorder="1" applyAlignment="1">
      <alignment horizontal="right" vertical="center" textRotation="255" shrinkToFit="1"/>
    </xf>
    <xf numFmtId="0" fontId="4" fillId="0" borderId="61" xfId="0" applyFont="1" applyFill="1" applyBorder="1" applyAlignment="1">
      <alignment horizontal="right" vertical="center" textRotation="255" shrinkToFit="1"/>
    </xf>
    <xf numFmtId="0" fontId="4" fillId="0" borderId="26" xfId="0" applyFont="1" applyFill="1" applyBorder="1" applyAlignment="1">
      <alignment horizontal="right" vertical="center" textRotation="255" shrinkToFit="1"/>
    </xf>
    <xf numFmtId="0" fontId="4" fillId="0" borderId="36" xfId="0" applyFont="1" applyFill="1" applyBorder="1" applyAlignment="1">
      <alignment horizontal="right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right" vertical="center" textRotation="255" shrinkToFit="1"/>
    </xf>
    <xf numFmtId="0" fontId="4" fillId="0" borderId="16" xfId="0" applyFont="1" applyFill="1" applyBorder="1" applyAlignment="1">
      <alignment horizontal="center" vertical="center" textRotation="180" shrinkToFit="1"/>
    </xf>
    <xf numFmtId="0" fontId="4" fillId="0" borderId="16" xfId="0" applyFont="1" applyFill="1" applyBorder="1" applyAlignment="1">
      <alignment horizontal="right" vertical="center" textRotation="255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47" xfId="0" applyFont="1" applyBorder="1" applyAlignment="1">
      <alignment horizontal="center" shrinkToFit="1"/>
    </xf>
    <xf numFmtId="0" fontId="4" fillId="0" borderId="61" xfId="0" applyFont="1" applyBorder="1" applyAlignment="1">
      <alignment horizontal="right" vertical="center" textRotation="255" shrinkToFit="1"/>
    </xf>
    <xf numFmtId="0" fontId="4" fillId="0" borderId="26" xfId="0" applyFont="1" applyBorder="1" applyAlignment="1">
      <alignment horizontal="right" vertical="center" textRotation="255" shrinkToFit="1"/>
    </xf>
    <xf numFmtId="0" fontId="4" fillId="0" borderId="36" xfId="0" applyFont="1" applyBorder="1" applyAlignment="1">
      <alignment horizontal="right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right" vertical="center" textRotation="255" shrinkToFit="1"/>
    </xf>
    <xf numFmtId="0" fontId="4" fillId="0" borderId="60" xfId="0" applyFont="1" applyBorder="1" applyAlignment="1">
      <alignment horizontal="right" vertical="center" textRotation="255" shrinkToFit="1"/>
    </xf>
    <xf numFmtId="0" fontId="4" fillId="0" borderId="27" xfId="0" applyFont="1" applyBorder="1" applyAlignment="1">
      <alignment horizontal="right" vertical="center" textRotation="255" shrinkToFit="1"/>
    </xf>
    <xf numFmtId="0" fontId="4" fillId="0" borderId="33" xfId="0" applyFont="1" applyBorder="1" applyAlignment="1">
      <alignment horizontal="right" vertical="center" textRotation="255" shrinkToFit="1"/>
    </xf>
    <xf numFmtId="0" fontId="4" fillId="0" borderId="60" xfId="0" applyFont="1" applyBorder="1" applyAlignment="1">
      <alignment horizontal="center" vertical="center" textRotation="180" shrinkToFit="1"/>
    </xf>
    <xf numFmtId="0" fontId="4" fillId="0" borderId="27" xfId="0" applyFont="1" applyBorder="1" applyAlignment="1">
      <alignment horizontal="center" vertical="center" textRotation="180" shrinkToFit="1"/>
    </xf>
    <xf numFmtId="0" fontId="4" fillId="0" borderId="13" xfId="0" applyFont="1" applyBorder="1" applyAlignment="1">
      <alignment horizontal="center" vertical="center" textRotation="180" shrinkToFit="1"/>
    </xf>
    <xf numFmtId="0" fontId="4" fillId="0" borderId="16" xfId="0" applyFont="1" applyBorder="1" applyAlignment="1">
      <alignment horizontal="center" vertical="center" textRotation="180" shrinkToFit="1"/>
    </xf>
    <xf numFmtId="0" fontId="4" fillId="0" borderId="16" xfId="0" applyFont="1" applyBorder="1" applyAlignment="1">
      <alignment horizontal="right" vertical="center" textRotation="255" shrinkToFit="1"/>
    </xf>
    <xf numFmtId="0" fontId="9" fillId="0" borderId="6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6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vertical="center" textRotation="255"/>
    </xf>
    <xf numFmtId="0" fontId="4" fillId="0" borderId="27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1" fillId="0" borderId="1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10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0</xdr:row>
      <xdr:rowOff>66675</xdr:rowOff>
    </xdr:from>
    <xdr:to>
      <xdr:col>15</xdr:col>
      <xdr:colOff>209550</xdr:colOff>
      <xdr:row>3</xdr:row>
      <xdr:rowOff>209550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666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66675</xdr:rowOff>
    </xdr:from>
    <xdr:to>
      <xdr:col>15</xdr:col>
      <xdr:colOff>142875</xdr:colOff>
      <xdr:row>3</xdr:row>
      <xdr:rowOff>209550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20850" y="666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3-925544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Zeros="0" tabSelected="1" zoomScale="55" zoomScaleNormal="55" zoomScalePageLayoutView="0" workbookViewId="0" topLeftCell="A1">
      <selection activeCell="E2" sqref="E2:N4"/>
    </sheetView>
  </sheetViews>
  <sheetFormatPr defaultColWidth="9.00390625" defaultRowHeight="16.5"/>
  <cols>
    <col min="1" max="1" width="2.00390625" style="117" customWidth="1"/>
    <col min="2" max="2" width="8.50390625" style="121" customWidth="1"/>
    <col min="3" max="3" width="9.125" style="121" customWidth="1"/>
    <col min="4" max="4" width="13.00390625" style="121" customWidth="1"/>
    <col min="5" max="5" width="28.625" style="121" customWidth="1"/>
    <col min="6" max="6" width="29.00390625" style="121" customWidth="1"/>
    <col min="7" max="7" width="20.375" style="121" customWidth="1"/>
    <col min="8" max="8" width="10.625" style="121" hidden="1" customWidth="1"/>
    <col min="9" max="9" width="25.00390625" style="121" customWidth="1"/>
    <col min="10" max="10" width="14.25390625" style="121" customWidth="1"/>
    <col min="11" max="11" width="11.50390625" style="121" hidden="1" customWidth="1"/>
    <col min="12" max="12" width="12.50390625" style="117" customWidth="1"/>
    <col min="13" max="13" width="8.625" style="117" customWidth="1"/>
    <col min="14" max="14" width="11.25390625" style="117" customWidth="1"/>
    <col min="15" max="16" width="8.375" style="117" customWidth="1"/>
    <col min="17" max="17" width="11.25390625" style="117" customWidth="1"/>
    <col min="18" max="18" width="7.75390625" style="117" customWidth="1"/>
    <col min="19" max="19" width="7.00390625" style="117" customWidth="1"/>
    <col min="20" max="20" width="7.125" style="117" customWidth="1"/>
    <col min="21" max="21" width="9.00390625" style="117" customWidth="1"/>
    <col min="22" max="16384" width="9.00390625" style="117" customWidth="1"/>
  </cols>
  <sheetData>
    <row r="1" ht="10.5" customHeight="1"/>
    <row r="2" spans="2:14" ht="18" customHeight="1">
      <c r="B2" s="182" t="s">
        <v>29</v>
      </c>
      <c r="C2" s="183"/>
      <c r="D2" s="183"/>
      <c r="E2" s="178" t="s">
        <v>195</v>
      </c>
      <c r="F2" s="178"/>
      <c r="G2" s="178"/>
      <c r="H2" s="178"/>
      <c r="I2" s="178"/>
      <c r="J2" s="178"/>
      <c r="K2" s="178"/>
      <c r="L2" s="179"/>
      <c r="M2" s="179"/>
      <c r="N2" s="179"/>
    </row>
    <row r="3" spans="2:14" ht="18" customHeight="1">
      <c r="B3" s="182" t="s">
        <v>30</v>
      </c>
      <c r="C3" s="182"/>
      <c r="D3" s="182"/>
      <c r="E3" s="178"/>
      <c r="F3" s="178"/>
      <c r="G3" s="178"/>
      <c r="H3" s="178"/>
      <c r="I3" s="178"/>
      <c r="J3" s="178"/>
      <c r="K3" s="178"/>
      <c r="L3" s="179"/>
      <c r="M3" s="179"/>
      <c r="N3" s="179"/>
    </row>
    <row r="4" spans="2:18" ht="18" customHeight="1" thickBot="1">
      <c r="B4" s="182" t="s">
        <v>31</v>
      </c>
      <c r="C4" s="183"/>
      <c r="D4" s="183"/>
      <c r="E4" s="180"/>
      <c r="F4" s="180"/>
      <c r="G4" s="180"/>
      <c r="H4" s="180"/>
      <c r="I4" s="180"/>
      <c r="J4" s="180"/>
      <c r="K4" s="180"/>
      <c r="L4" s="181"/>
      <c r="M4" s="181"/>
      <c r="N4" s="181"/>
      <c r="Q4" s="130"/>
      <c r="R4" s="130"/>
    </row>
    <row r="5" spans="2:20" ht="51" customHeight="1" thickBot="1">
      <c r="B5" s="160" t="s">
        <v>0</v>
      </c>
      <c r="C5" s="161" t="s">
        <v>1</v>
      </c>
      <c r="D5" s="161" t="s">
        <v>2</v>
      </c>
      <c r="E5" s="162" t="s">
        <v>3</v>
      </c>
      <c r="F5" s="162" t="s">
        <v>4</v>
      </c>
      <c r="G5" s="162" t="s">
        <v>32</v>
      </c>
      <c r="H5" s="162"/>
      <c r="I5" s="163" t="s">
        <v>5</v>
      </c>
      <c r="J5" s="161" t="s">
        <v>8</v>
      </c>
      <c r="K5" s="164"/>
      <c r="L5" s="165" t="s">
        <v>134</v>
      </c>
      <c r="M5" s="166" t="s">
        <v>60</v>
      </c>
      <c r="N5" s="166" t="s">
        <v>135</v>
      </c>
      <c r="O5" s="167" t="s">
        <v>61</v>
      </c>
      <c r="P5" s="168" t="s">
        <v>62</v>
      </c>
      <c r="Q5" s="168" t="s">
        <v>114</v>
      </c>
      <c r="R5" s="169" t="s">
        <v>59</v>
      </c>
      <c r="S5" s="167" t="s">
        <v>116</v>
      </c>
      <c r="T5" s="170" t="s">
        <v>117</v>
      </c>
    </row>
    <row r="6" spans="2:20" ht="48" customHeight="1">
      <c r="B6" s="9">
        <v>3</v>
      </c>
      <c r="C6" s="10" t="s">
        <v>23</v>
      </c>
      <c r="D6" s="156" t="s">
        <v>196</v>
      </c>
      <c r="E6" s="157" t="s">
        <v>197</v>
      </c>
      <c r="F6" s="157" t="s">
        <v>198</v>
      </c>
      <c r="G6" s="157" t="s">
        <v>199</v>
      </c>
      <c r="H6" s="157"/>
      <c r="I6" s="157" t="s">
        <v>200</v>
      </c>
      <c r="J6" s="157" t="s">
        <v>201</v>
      </c>
      <c r="K6" s="10">
        <v>516</v>
      </c>
      <c r="L6" s="131">
        <v>6.1</v>
      </c>
      <c r="M6" s="131">
        <v>0</v>
      </c>
      <c r="N6" s="131">
        <v>2.1</v>
      </c>
      <c r="O6" s="131">
        <v>2</v>
      </c>
      <c r="P6" s="131">
        <v>1</v>
      </c>
      <c r="Q6" s="132">
        <v>2.5</v>
      </c>
      <c r="R6" s="146">
        <f aca="true" t="shared" si="0" ref="R6:R19">(L6*70)+(M6*120)+(N6*75)+(O6*25)+(P6*60)+(Q6*45)</f>
        <v>807</v>
      </c>
      <c r="S6" s="133">
        <v>151</v>
      </c>
      <c r="T6" s="134">
        <v>425</v>
      </c>
    </row>
    <row r="7" spans="2:20" ht="48" customHeight="1">
      <c r="B7" s="8">
        <v>4</v>
      </c>
      <c r="C7" s="6" t="s">
        <v>24</v>
      </c>
      <c r="D7" s="155" t="s">
        <v>202</v>
      </c>
      <c r="E7" s="158" t="s">
        <v>203</v>
      </c>
      <c r="F7" s="158" t="s">
        <v>204</v>
      </c>
      <c r="G7" s="158" t="s">
        <v>199</v>
      </c>
      <c r="H7" s="158"/>
      <c r="I7" s="158" t="s">
        <v>205</v>
      </c>
      <c r="J7" s="158"/>
      <c r="K7" s="6">
        <v>513</v>
      </c>
      <c r="L7" s="131">
        <v>5.8</v>
      </c>
      <c r="M7" s="135">
        <v>0</v>
      </c>
      <c r="N7" s="135">
        <v>2.4</v>
      </c>
      <c r="O7" s="135">
        <v>2</v>
      </c>
      <c r="P7" s="135">
        <v>0</v>
      </c>
      <c r="Q7" s="132">
        <v>2.5</v>
      </c>
      <c r="R7" s="132">
        <f t="shared" si="0"/>
        <v>748.5</v>
      </c>
      <c r="S7" s="135">
        <v>129</v>
      </c>
      <c r="T7" s="137">
        <v>296</v>
      </c>
    </row>
    <row r="8" spans="2:20" ht="48" customHeight="1">
      <c r="B8" s="129">
        <v>5</v>
      </c>
      <c r="C8" s="6" t="s">
        <v>25</v>
      </c>
      <c r="D8" s="155" t="s">
        <v>206</v>
      </c>
      <c r="E8" s="159" t="s">
        <v>207</v>
      </c>
      <c r="F8" s="159" t="s">
        <v>208</v>
      </c>
      <c r="G8" s="158" t="s">
        <v>199</v>
      </c>
      <c r="H8" s="158"/>
      <c r="I8" s="158" t="s">
        <v>209</v>
      </c>
      <c r="J8" s="158" t="s">
        <v>201</v>
      </c>
      <c r="K8" s="6">
        <v>551</v>
      </c>
      <c r="L8" s="131">
        <v>5.3</v>
      </c>
      <c r="M8" s="135">
        <v>0</v>
      </c>
      <c r="N8" s="135">
        <v>3.1</v>
      </c>
      <c r="O8" s="135">
        <v>2</v>
      </c>
      <c r="P8" s="135">
        <v>1</v>
      </c>
      <c r="Q8" s="132">
        <v>3</v>
      </c>
      <c r="R8" s="132">
        <f t="shared" si="0"/>
        <v>848.5</v>
      </c>
      <c r="S8" s="135">
        <v>136</v>
      </c>
      <c r="T8" s="137">
        <v>225</v>
      </c>
    </row>
    <row r="9" spans="2:20" ht="48" customHeight="1">
      <c r="B9" s="8">
        <v>6</v>
      </c>
      <c r="C9" s="6" t="s">
        <v>27</v>
      </c>
      <c r="D9" s="155" t="s">
        <v>196</v>
      </c>
      <c r="E9" s="159" t="s">
        <v>210</v>
      </c>
      <c r="F9" s="159" t="s">
        <v>211</v>
      </c>
      <c r="G9" s="158" t="s">
        <v>199</v>
      </c>
      <c r="H9" s="158"/>
      <c r="I9" s="158" t="s">
        <v>212</v>
      </c>
      <c r="J9" s="158"/>
      <c r="K9" s="6">
        <v>481</v>
      </c>
      <c r="L9" s="131">
        <v>5.5</v>
      </c>
      <c r="M9" s="135">
        <v>0</v>
      </c>
      <c r="N9" s="135">
        <v>2.5</v>
      </c>
      <c r="O9" s="135">
        <v>2.5</v>
      </c>
      <c r="P9" s="135">
        <v>0</v>
      </c>
      <c r="Q9" s="132">
        <v>2.5</v>
      </c>
      <c r="R9" s="132">
        <f t="shared" si="0"/>
        <v>747.5</v>
      </c>
      <c r="S9" s="135">
        <v>133</v>
      </c>
      <c r="T9" s="137">
        <v>145</v>
      </c>
    </row>
    <row r="10" spans="2:20" ht="48" customHeight="1">
      <c r="B10" s="129">
        <v>7</v>
      </c>
      <c r="C10" s="6" t="s">
        <v>28</v>
      </c>
      <c r="D10" s="155" t="s">
        <v>196</v>
      </c>
      <c r="E10" s="159" t="s">
        <v>213</v>
      </c>
      <c r="F10" s="159" t="s">
        <v>214</v>
      </c>
      <c r="G10" s="158" t="s">
        <v>199</v>
      </c>
      <c r="H10" s="158"/>
      <c r="I10" s="158" t="s">
        <v>215</v>
      </c>
      <c r="J10" s="158" t="s">
        <v>216</v>
      </c>
      <c r="K10" s="6">
        <v>786</v>
      </c>
      <c r="L10" s="131">
        <v>6</v>
      </c>
      <c r="M10" s="135">
        <v>0.5</v>
      </c>
      <c r="N10" s="135">
        <v>2.5</v>
      </c>
      <c r="O10" s="135">
        <v>2</v>
      </c>
      <c r="P10" s="135">
        <v>0</v>
      </c>
      <c r="Q10" s="132">
        <v>2.5</v>
      </c>
      <c r="R10" s="132">
        <f t="shared" si="0"/>
        <v>830</v>
      </c>
      <c r="S10" s="135">
        <v>304</v>
      </c>
      <c r="T10" s="137">
        <v>182</v>
      </c>
    </row>
    <row r="11" spans="2:20" ht="48" customHeight="1">
      <c r="B11" s="8">
        <v>10</v>
      </c>
      <c r="C11" s="6" t="s">
        <v>23</v>
      </c>
      <c r="D11" s="155" t="s">
        <v>196</v>
      </c>
      <c r="E11" s="159" t="s">
        <v>217</v>
      </c>
      <c r="F11" s="159" t="s">
        <v>218</v>
      </c>
      <c r="G11" s="158" t="s">
        <v>199</v>
      </c>
      <c r="H11" s="158"/>
      <c r="I11" s="158" t="s">
        <v>219</v>
      </c>
      <c r="J11" s="158" t="s">
        <v>201</v>
      </c>
      <c r="K11" s="6">
        <v>537</v>
      </c>
      <c r="L11" s="131">
        <v>6.6</v>
      </c>
      <c r="M11" s="135">
        <v>0</v>
      </c>
      <c r="N11" s="135">
        <v>2.5</v>
      </c>
      <c r="O11" s="135">
        <v>2</v>
      </c>
      <c r="P11" s="135">
        <v>1</v>
      </c>
      <c r="Q11" s="132">
        <v>2.5</v>
      </c>
      <c r="R11" s="132">
        <f t="shared" si="0"/>
        <v>872</v>
      </c>
      <c r="S11" s="135">
        <v>106</v>
      </c>
      <c r="T11" s="137">
        <v>101</v>
      </c>
    </row>
    <row r="12" spans="2:20" ht="48" customHeight="1">
      <c r="B12" s="129">
        <v>11</v>
      </c>
      <c r="C12" s="6" t="s">
        <v>24</v>
      </c>
      <c r="D12" s="155" t="s">
        <v>202</v>
      </c>
      <c r="E12" s="159" t="s">
        <v>220</v>
      </c>
      <c r="F12" s="159" t="s">
        <v>221</v>
      </c>
      <c r="G12" s="158" t="s">
        <v>199</v>
      </c>
      <c r="H12" s="158"/>
      <c r="I12" s="158" t="s">
        <v>222</v>
      </c>
      <c r="J12" s="158"/>
      <c r="K12" s="6">
        <v>510</v>
      </c>
      <c r="L12" s="131">
        <v>6.2</v>
      </c>
      <c r="M12" s="135">
        <v>0</v>
      </c>
      <c r="N12" s="135">
        <v>2.8</v>
      </c>
      <c r="O12" s="135">
        <v>2</v>
      </c>
      <c r="P12" s="135">
        <v>0</v>
      </c>
      <c r="Q12" s="132">
        <v>2.5</v>
      </c>
      <c r="R12" s="132">
        <f t="shared" si="0"/>
        <v>806.5</v>
      </c>
      <c r="S12" s="135">
        <v>116</v>
      </c>
      <c r="T12" s="137">
        <v>83</v>
      </c>
    </row>
    <row r="13" spans="2:20" ht="48" customHeight="1">
      <c r="B13" s="8">
        <v>12</v>
      </c>
      <c r="C13" s="6" t="s">
        <v>25</v>
      </c>
      <c r="D13" s="155" t="s">
        <v>206</v>
      </c>
      <c r="E13" s="159" t="s">
        <v>223</v>
      </c>
      <c r="F13" s="159" t="s">
        <v>224</v>
      </c>
      <c r="G13" s="158" t="s">
        <v>199</v>
      </c>
      <c r="H13" s="158"/>
      <c r="I13" s="158" t="s">
        <v>225</v>
      </c>
      <c r="J13" s="158" t="s">
        <v>201</v>
      </c>
      <c r="K13" s="6">
        <v>502</v>
      </c>
      <c r="L13" s="131">
        <v>5</v>
      </c>
      <c r="M13" s="135">
        <v>0</v>
      </c>
      <c r="N13" s="135">
        <v>2.5</v>
      </c>
      <c r="O13" s="135">
        <v>2</v>
      </c>
      <c r="P13" s="135">
        <v>1</v>
      </c>
      <c r="Q13" s="132">
        <v>3</v>
      </c>
      <c r="R13" s="132">
        <f t="shared" si="0"/>
        <v>782.5</v>
      </c>
      <c r="S13" s="135">
        <v>81</v>
      </c>
      <c r="T13" s="137">
        <v>430</v>
      </c>
    </row>
    <row r="14" spans="2:20" ht="48" customHeight="1">
      <c r="B14" s="129">
        <v>13</v>
      </c>
      <c r="C14" s="6" t="s">
        <v>27</v>
      </c>
      <c r="D14" s="155" t="s">
        <v>196</v>
      </c>
      <c r="E14" s="159" t="s">
        <v>226</v>
      </c>
      <c r="F14" s="159" t="s">
        <v>227</v>
      </c>
      <c r="G14" s="158" t="s">
        <v>199</v>
      </c>
      <c r="H14" s="158"/>
      <c r="I14" s="158" t="s">
        <v>228</v>
      </c>
      <c r="J14" s="158"/>
      <c r="K14" s="6">
        <v>658</v>
      </c>
      <c r="L14" s="131">
        <v>5.5</v>
      </c>
      <c r="M14" s="135">
        <v>0</v>
      </c>
      <c r="N14" s="135">
        <v>2.7</v>
      </c>
      <c r="O14" s="135">
        <v>2.1</v>
      </c>
      <c r="P14" s="135">
        <v>0</v>
      </c>
      <c r="Q14" s="132">
        <v>2.5</v>
      </c>
      <c r="R14" s="132">
        <f t="shared" si="0"/>
        <v>752.5</v>
      </c>
      <c r="S14" s="135">
        <v>102</v>
      </c>
      <c r="T14" s="137">
        <v>603</v>
      </c>
    </row>
    <row r="15" spans="2:20" ht="48" customHeight="1">
      <c r="B15" s="8">
        <v>14</v>
      </c>
      <c r="C15" s="6" t="s">
        <v>28</v>
      </c>
      <c r="D15" s="155" t="s">
        <v>196</v>
      </c>
      <c r="E15" s="159" t="s">
        <v>229</v>
      </c>
      <c r="F15" s="159" t="s">
        <v>230</v>
      </c>
      <c r="G15" s="158" t="s">
        <v>199</v>
      </c>
      <c r="H15" s="158"/>
      <c r="I15" s="158" t="s">
        <v>231</v>
      </c>
      <c r="J15" s="158" t="s">
        <v>232</v>
      </c>
      <c r="K15" s="6">
        <v>674</v>
      </c>
      <c r="L15" s="131">
        <v>7</v>
      </c>
      <c r="M15" s="135">
        <v>0.5</v>
      </c>
      <c r="N15" s="135">
        <v>2.5</v>
      </c>
      <c r="O15" s="135">
        <v>2</v>
      </c>
      <c r="P15" s="135">
        <v>0</v>
      </c>
      <c r="Q15" s="132">
        <v>2.5</v>
      </c>
      <c r="R15" s="132">
        <f t="shared" si="0"/>
        <v>900</v>
      </c>
      <c r="S15" s="135">
        <v>409</v>
      </c>
      <c r="T15" s="137">
        <v>237</v>
      </c>
    </row>
    <row r="16" spans="2:20" ht="48" customHeight="1">
      <c r="B16" s="129">
        <v>17</v>
      </c>
      <c r="C16" s="6" t="s">
        <v>23</v>
      </c>
      <c r="D16" s="155" t="s">
        <v>196</v>
      </c>
      <c r="E16" s="159" t="s">
        <v>233</v>
      </c>
      <c r="F16" s="159" t="s">
        <v>234</v>
      </c>
      <c r="G16" s="158" t="s">
        <v>199</v>
      </c>
      <c r="H16" s="158"/>
      <c r="I16" s="158" t="s">
        <v>235</v>
      </c>
      <c r="J16" s="158" t="s">
        <v>201</v>
      </c>
      <c r="K16" s="6">
        <v>561</v>
      </c>
      <c r="L16" s="131">
        <v>6.2</v>
      </c>
      <c r="M16" s="135">
        <v>0</v>
      </c>
      <c r="N16" s="135">
        <v>2.5</v>
      </c>
      <c r="O16" s="135">
        <v>2</v>
      </c>
      <c r="P16" s="135">
        <v>1</v>
      </c>
      <c r="Q16" s="132">
        <v>2.5</v>
      </c>
      <c r="R16" s="132">
        <f t="shared" si="0"/>
        <v>844</v>
      </c>
      <c r="S16" s="135">
        <v>90</v>
      </c>
      <c r="T16" s="137">
        <v>152</v>
      </c>
    </row>
    <row r="17" spans="2:20" ht="48" customHeight="1">
      <c r="B17" s="8">
        <v>18</v>
      </c>
      <c r="C17" s="6" t="s">
        <v>24</v>
      </c>
      <c r="D17" s="155" t="s">
        <v>202</v>
      </c>
      <c r="E17" s="159" t="s">
        <v>236</v>
      </c>
      <c r="F17" s="159" t="s">
        <v>237</v>
      </c>
      <c r="G17" s="158" t="s">
        <v>199</v>
      </c>
      <c r="H17" s="158"/>
      <c r="I17" s="158" t="s">
        <v>238</v>
      </c>
      <c r="J17" s="158"/>
      <c r="K17" s="6">
        <v>520</v>
      </c>
      <c r="L17" s="131">
        <v>5.5</v>
      </c>
      <c r="M17" s="135">
        <v>0</v>
      </c>
      <c r="N17" s="135">
        <v>3.5</v>
      </c>
      <c r="O17" s="135">
        <v>2</v>
      </c>
      <c r="P17" s="135">
        <v>0</v>
      </c>
      <c r="Q17" s="132">
        <v>2.5</v>
      </c>
      <c r="R17" s="132">
        <f t="shared" si="0"/>
        <v>810</v>
      </c>
      <c r="S17" s="135">
        <v>222</v>
      </c>
      <c r="T17" s="137">
        <v>178</v>
      </c>
    </row>
    <row r="18" spans="2:20" ht="48" customHeight="1">
      <c r="B18" s="129">
        <v>19</v>
      </c>
      <c r="C18" s="6" t="s">
        <v>25</v>
      </c>
      <c r="D18" s="155" t="s">
        <v>206</v>
      </c>
      <c r="E18" s="159" t="s">
        <v>239</v>
      </c>
      <c r="F18" s="159" t="s">
        <v>240</v>
      </c>
      <c r="G18" s="158" t="s">
        <v>199</v>
      </c>
      <c r="H18" s="158"/>
      <c r="I18" s="158" t="s">
        <v>241</v>
      </c>
      <c r="J18" s="158" t="s">
        <v>201</v>
      </c>
      <c r="K18" s="6">
        <v>613</v>
      </c>
      <c r="L18" s="131">
        <v>5.5</v>
      </c>
      <c r="M18" s="135">
        <v>0</v>
      </c>
      <c r="N18" s="135">
        <v>3.4</v>
      </c>
      <c r="O18" s="135">
        <v>2</v>
      </c>
      <c r="P18" s="135">
        <v>1</v>
      </c>
      <c r="Q18" s="132">
        <v>3</v>
      </c>
      <c r="R18" s="132">
        <f t="shared" si="0"/>
        <v>885</v>
      </c>
      <c r="S18" s="135">
        <v>93</v>
      </c>
      <c r="T18" s="137">
        <v>365</v>
      </c>
    </row>
    <row r="19" spans="2:20" ht="48" customHeight="1" thickBot="1">
      <c r="B19" s="8">
        <v>20</v>
      </c>
      <c r="C19" s="6" t="s">
        <v>27</v>
      </c>
      <c r="D19" s="155" t="s">
        <v>196</v>
      </c>
      <c r="E19" s="159" t="s">
        <v>242</v>
      </c>
      <c r="F19" s="159" t="s">
        <v>243</v>
      </c>
      <c r="G19" s="158" t="s">
        <v>199</v>
      </c>
      <c r="H19" s="158"/>
      <c r="I19" s="158" t="s">
        <v>244</v>
      </c>
      <c r="J19" s="158"/>
      <c r="K19" s="6">
        <v>624</v>
      </c>
      <c r="L19" s="131">
        <v>5.5</v>
      </c>
      <c r="M19" s="135">
        <v>0</v>
      </c>
      <c r="N19" s="135">
        <v>2.5</v>
      </c>
      <c r="O19" s="135">
        <v>2.2</v>
      </c>
      <c r="P19" s="135">
        <v>0</v>
      </c>
      <c r="Q19" s="132">
        <v>2.5</v>
      </c>
      <c r="R19" s="132">
        <f t="shared" si="0"/>
        <v>740</v>
      </c>
      <c r="S19" s="135">
        <v>129</v>
      </c>
      <c r="T19" s="137">
        <v>448</v>
      </c>
    </row>
    <row r="20" spans="2:20" ht="36" customHeight="1" thickBot="1">
      <c r="B20" s="152" t="s">
        <v>139</v>
      </c>
      <c r="C20" s="153"/>
      <c r="D20" s="153"/>
      <c r="E20" s="153"/>
      <c r="F20" s="153" t="s">
        <v>140</v>
      </c>
      <c r="G20" s="153"/>
      <c r="H20" s="153"/>
      <c r="I20" s="153" t="s">
        <v>141</v>
      </c>
      <c r="J20" s="153"/>
      <c r="K20" s="153"/>
      <c r="L20" s="153"/>
      <c r="M20" s="153" t="s">
        <v>146</v>
      </c>
      <c r="N20" s="153" t="s">
        <v>145</v>
      </c>
      <c r="O20" s="153"/>
      <c r="P20" s="153"/>
      <c r="Q20" s="153"/>
      <c r="R20" s="153"/>
      <c r="S20" s="153"/>
      <c r="T20" s="154"/>
    </row>
    <row r="21" spans="2:20" ht="45.75" customHeight="1" thickBot="1">
      <c r="B21" s="187" t="s">
        <v>138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9"/>
    </row>
    <row r="22" spans="2:20" ht="39" customHeight="1" thickBot="1">
      <c r="B22" s="173" t="s">
        <v>192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</row>
    <row r="23" spans="2:20" ht="309.75" customHeight="1">
      <c r="B23" s="190" t="s">
        <v>193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2"/>
    </row>
    <row r="24" spans="2:20" ht="30" customHeight="1" thickBot="1">
      <c r="B24" s="184" t="s">
        <v>194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</row>
    <row r="25" spans="2:20" ht="31.5" customHeight="1" thickBot="1">
      <c r="B25" s="176" t="s">
        <v>187</v>
      </c>
      <c r="C25" s="177"/>
      <c r="D25" s="177"/>
      <c r="E25" s="177"/>
      <c r="F25" s="177"/>
      <c r="G25" s="177"/>
      <c r="H25" s="144"/>
      <c r="I25" s="128" t="s">
        <v>115</v>
      </c>
      <c r="J25" s="144"/>
      <c r="K25" s="144"/>
      <c r="L25" s="145"/>
      <c r="M25" s="145"/>
      <c r="N25" s="145"/>
      <c r="O25" s="138"/>
      <c r="P25" s="138"/>
      <c r="Q25" s="138"/>
      <c r="R25" s="138"/>
      <c r="S25" s="138"/>
      <c r="T25" s="139"/>
    </row>
  </sheetData>
  <sheetProtection/>
  <mergeCells count="9">
    <mergeCell ref="B22:T22"/>
    <mergeCell ref="B25:G25"/>
    <mergeCell ref="E2:N4"/>
    <mergeCell ref="B2:D2"/>
    <mergeCell ref="B3:D3"/>
    <mergeCell ref="B4:D4"/>
    <mergeCell ref="B24:T24"/>
    <mergeCell ref="B21:T21"/>
    <mergeCell ref="B23:T23"/>
  </mergeCells>
  <printOptions/>
  <pageMargins left="0.11811023622047245" right="0.11811023622047245" top="0.11811023622047245" bottom="0.11811023622047245" header="0.1968503937007874" footer="0.1968503937007874"/>
  <pageSetup fitToHeight="1" fitToWidth="1" horizontalDpi="180" verticalDpi="180" orientation="portrait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F38"/>
  <sheetViews>
    <sheetView zoomScale="85" zoomScaleNormal="85" zoomScalePageLayoutView="0" workbookViewId="0" topLeftCell="A1">
      <selection activeCell="D43" sqref="D43"/>
    </sheetView>
  </sheetViews>
  <sheetFormatPr defaultColWidth="9.00390625" defaultRowHeight="16.5"/>
  <cols>
    <col min="1" max="1" width="0.74609375" style="53" customWidth="1"/>
    <col min="2" max="2" width="5.50390625" style="53" bestFit="1" customWidth="1"/>
    <col min="3" max="3" width="5.50390625" style="117" bestFit="1" customWidth="1"/>
    <col min="4" max="4" width="19.25390625" style="53" customWidth="1"/>
    <col min="5" max="13" width="5.50390625" style="53" bestFit="1" customWidth="1"/>
    <col min="14" max="14" width="16.125" style="53" customWidth="1"/>
    <col min="15" max="15" width="0.6171875" style="53" customWidth="1"/>
    <col min="16" max="16" width="5.50390625" style="53" bestFit="1" customWidth="1"/>
    <col min="17" max="17" width="5.50390625" style="117" bestFit="1" customWidth="1"/>
    <col min="18" max="18" width="19.25390625" style="53" customWidth="1"/>
    <col min="19" max="27" width="5.50390625" style="53" bestFit="1" customWidth="1"/>
    <col min="28" max="28" width="16.125" style="53" customWidth="1"/>
    <col min="29" max="29" width="0.2421875" style="53" customWidth="1"/>
    <col min="30" max="30" width="5.50390625" style="53" bestFit="1" customWidth="1"/>
    <col min="31" max="31" width="5.50390625" style="117" bestFit="1" customWidth="1"/>
    <col min="32" max="32" width="19.25390625" style="53" customWidth="1"/>
    <col min="33" max="41" width="5.50390625" style="53" bestFit="1" customWidth="1"/>
    <col min="42" max="42" width="16.125" style="53" customWidth="1"/>
    <col min="43" max="43" width="0.74609375" style="53" customWidth="1"/>
    <col min="44" max="44" width="5.50390625" style="53" bestFit="1" customWidth="1"/>
    <col min="45" max="45" width="5.50390625" style="117" bestFit="1" customWidth="1"/>
    <col min="46" max="46" width="19.25390625" style="53" customWidth="1"/>
    <col min="47" max="55" width="5.50390625" style="53" bestFit="1" customWidth="1"/>
    <col min="56" max="56" width="16.25390625" style="53" customWidth="1"/>
    <col min="57" max="57" width="0.6171875" style="53" customWidth="1"/>
    <col min="58" max="58" width="5.50390625" style="53" bestFit="1" customWidth="1"/>
    <col min="59" max="59" width="5.50390625" style="117" bestFit="1" customWidth="1"/>
    <col min="60" max="60" width="19.25390625" style="53" customWidth="1"/>
    <col min="61" max="69" width="5.50390625" style="53" bestFit="1" customWidth="1"/>
    <col min="70" max="70" width="16.125" style="53" customWidth="1"/>
    <col min="71" max="71" width="0.6171875" style="53" customWidth="1"/>
    <col min="72" max="72" width="5.50390625" style="53" bestFit="1" customWidth="1"/>
    <col min="73" max="73" width="5.50390625" style="117" bestFit="1" customWidth="1"/>
    <col min="74" max="74" width="19.25390625" style="53" customWidth="1"/>
    <col min="75" max="83" width="5.50390625" style="53" bestFit="1" customWidth="1"/>
    <col min="84" max="84" width="16.125" style="53" customWidth="1"/>
    <col min="85" max="16384" width="9.00390625" style="17" customWidth="1"/>
  </cols>
  <sheetData>
    <row r="1" spans="1:84" s="16" customFormat="1" ht="3" customHeight="1">
      <c r="A1" s="53"/>
      <c r="B1" s="53"/>
      <c r="C1" s="11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17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17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117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117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117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</row>
    <row r="2" spans="2:84" ht="21">
      <c r="B2" s="251" t="s">
        <v>437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P2" s="251" t="s">
        <v>440</v>
      </c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D2" s="251" t="s">
        <v>470</v>
      </c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R2" s="251" t="s">
        <v>500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F2" s="251" t="s">
        <v>529</v>
      </c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T2" s="251" t="s">
        <v>531</v>
      </c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</row>
    <row r="3" spans="2:84" ht="17.25" thickBot="1">
      <c r="B3" s="252" t="s">
        <v>11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P3" s="252" t="s">
        <v>11</v>
      </c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D3" s="252" t="s">
        <v>11</v>
      </c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R3" s="252" t="s">
        <v>11</v>
      </c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F3" s="252" t="s">
        <v>11</v>
      </c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T3" s="252" t="s">
        <v>101</v>
      </c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</row>
    <row r="4" spans="2:84" ht="16.5">
      <c r="B4" s="253" t="s">
        <v>0</v>
      </c>
      <c r="C4" s="255" t="s">
        <v>1</v>
      </c>
      <c r="D4" s="255" t="s">
        <v>12</v>
      </c>
      <c r="E4" s="250" t="s">
        <v>13</v>
      </c>
      <c r="F4" s="250"/>
      <c r="G4" s="250"/>
      <c r="H4" s="250" t="s">
        <v>14</v>
      </c>
      <c r="I4" s="250"/>
      <c r="J4" s="250"/>
      <c r="K4" s="250" t="s">
        <v>15</v>
      </c>
      <c r="L4" s="250"/>
      <c r="M4" s="250"/>
      <c r="N4" s="248" t="s">
        <v>16</v>
      </c>
      <c r="P4" s="253" t="s">
        <v>0</v>
      </c>
      <c r="Q4" s="255" t="s">
        <v>1</v>
      </c>
      <c r="R4" s="255" t="s">
        <v>12</v>
      </c>
      <c r="S4" s="250" t="s">
        <v>13</v>
      </c>
      <c r="T4" s="250"/>
      <c r="U4" s="250"/>
      <c r="V4" s="250" t="s">
        <v>14</v>
      </c>
      <c r="W4" s="250"/>
      <c r="X4" s="250"/>
      <c r="Y4" s="250" t="s">
        <v>15</v>
      </c>
      <c r="Z4" s="250"/>
      <c r="AA4" s="250"/>
      <c r="AB4" s="248" t="s">
        <v>16</v>
      </c>
      <c r="AD4" s="253" t="s">
        <v>0</v>
      </c>
      <c r="AE4" s="255" t="s">
        <v>1</v>
      </c>
      <c r="AF4" s="255" t="s">
        <v>12</v>
      </c>
      <c r="AG4" s="250" t="s">
        <v>13</v>
      </c>
      <c r="AH4" s="250"/>
      <c r="AI4" s="250"/>
      <c r="AJ4" s="250" t="s">
        <v>14</v>
      </c>
      <c r="AK4" s="250"/>
      <c r="AL4" s="250"/>
      <c r="AM4" s="250" t="s">
        <v>15</v>
      </c>
      <c r="AN4" s="250"/>
      <c r="AO4" s="250"/>
      <c r="AP4" s="248" t="s">
        <v>16</v>
      </c>
      <c r="AR4" s="253" t="s">
        <v>0</v>
      </c>
      <c r="AS4" s="255" t="s">
        <v>1</v>
      </c>
      <c r="AT4" s="255" t="s">
        <v>12</v>
      </c>
      <c r="AU4" s="250" t="s">
        <v>13</v>
      </c>
      <c r="AV4" s="250"/>
      <c r="AW4" s="250"/>
      <c r="AX4" s="250" t="s">
        <v>14</v>
      </c>
      <c r="AY4" s="250"/>
      <c r="AZ4" s="250"/>
      <c r="BA4" s="250" t="s">
        <v>15</v>
      </c>
      <c r="BB4" s="250"/>
      <c r="BC4" s="250"/>
      <c r="BD4" s="248" t="s">
        <v>16</v>
      </c>
      <c r="BF4" s="253" t="s">
        <v>0</v>
      </c>
      <c r="BG4" s="255" t="s">
        <v>1</v>
      </c>
      <c r="BH4" s="255" t="s">
        <v>12</v>
      </c>
      <c r="BI4" s="250" t="s">
        <v>13</v>
      </c>
      <c r="BJ4" s="250"/>
      <c r="BK4" s="250"/>
      <c r="BL4" s="250" t="s">
        <v>14</v>
      </c>
      <c r="BM4" s="250"/>
      <c r="BN4" s="250"/>
      <c r="BO4" s="250" t="s">
        <v>15</v>
      </c>
      <c r="BP4" s="250"/>
      <c r="BQ4" s="250"/>
      <c r="BR4" s="248" t="s">
        <v>16</v>
      </c>
      <c r="BT4" s="253" t="s">
        <v>97</v>
      </c>
      <c r="BU4" s="255" t="s">
        <v>98</v>
      </c>
      <c r="BV4" s="255" t="s">
        <v>102</v>
      </c>
      <c r="BW4" s="250" t="s">
        <v>103</v>
      </c>
      <c r="BX4" s="250"/>
      <c r="BY4" s="250"/>
      <c r="BZ4" s="250" t="s">
        <v>104</v>
      </c>
      <c r="CA4" s="250"/>
      <c r="CB4" s="250"/>
      <c r="CC4" s="250" t="s">
        <v>105</v>
      </c>
      <c r="CD4" s="250"/>
      <c r="CE4" s="250"/>
      <c r="CF4" s="248" t="s">
        <v>106</v>
      </c>
    </row>
    <row r="5" spans="2:84" ht="17.25" thickBot="1">
      <c r="B5" s="254"/>
      <c r="C5" s="256"/>
      <c r="D5" s="256"/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17</v>
      </c>
      <c r="L5" s="11" t="s">
        <v>18</v>
      </c>
      <c r="M5" s="11" t="s">
        <v>19</v>
      </c>
      <c r="N5" s="249"/>
      <c r="P5" s="254"/>
      <c r="Q5" s="256"/>
      <c r="R5" s="256"/>
      <c r="S5" s="11" t="s">
        <v>17</v>
      </c>
      <c r="T5" s="11" t="s">
        <v>18</v>
      </c>
      <c r="U5" s="11" t="s">
        <v>19</v>
      </c>
      <c r="V5" s="11" t="s">
        <v>20</v>
      </c>
      <c r="W5" s="11" t="s">
        <v>21</v>
      </c>
      <c r="X5" s="11" t="s">
        <v>22</v>
      </c>
      <c r="Y5" s="11" t="s">
        <v>17</v>
      </c>
      <c r="Z5" s="11" t="s">
        <v>18</v>
      </c>
      <c r="AA5" s="11" t="s">
        <v>19</v>
      </c>
      <c r="AB5" s="249"/>
      <c r="AD5" s="254"/>
      <c r="AE5" s="256"/>
      <c r="AF5" s="256"/>
      <c r="AG5" s="11" t="s">
        <v>17</v>
      </c>
      <c r="AH5" s="11" t="s">
        <v>18</v>
      </c>
      <c r="AI5" s="11" t="s">
        <v>19</v>
      </c>
      <c r="AJ5" s="11" t="s">
        <v>20</v>
      </c>
      <c r="AK5" s="11" t="s">
        <v>21</v>
      </c>
      <c r="AL5" s="11" t="s">
        <v>22</v>
      </c>
      <c r="AM5" s="11" t="s">
        <v>17</v>
      </c>
      <c r="AN5" s="11" t="s">
        <v>18</v>
      </c>
      <c r="AO5" s="11" t="s">
        <v>19</v>
      </c>
      <c r="AP5" s="249"/>
      <c r="AR5" s="254"/>
      <c r="AS5" s="256"/>
      <c r="AT5" s="256"/>
      <c r="AU5" s="11" t="s">
        <v>17</v>
      </c>
      <c r="AV5" s="11" t="s">
        <v>18</v>
      </c>
      <c r="AW5" s="11" t="s">
        <v>19</v>
      </c>
      <c r="AX5" s="11" t="s">
        <v>20</v>
      </c>
      <c r="AY5" s="11" t="s">
        <v>21</v>
      </c>
      <c r="AZ5" s="11" t="s">
        <v>22</v>
      </c>
      <c r="BA5" s="11" t="s">
        <v>17</v>
      </c>
      <c r="BB5" s="11" t="s">
        <v>18</v>
      </c>
      <c r="BC5" s="11" t="s">
        <v>19</v>
      </c>
      <c r="BD5" s="249"/>
      <c r="BF5" s="260"/>
      <c r="BG5" s="261"/>
      <c r="BH5" s="261"/>
      <c r="BI5" s="7" t="s">
        <v>17</v>
      </c>
      <c r="BJ5" s="7" t="s">
        <v>18</v>
      </c>
      <c r="BK5" s="7" t="s">
        <v>19</v>
      </c>
      <c r="BL5" s="7" t="s">
        <v>20</v>
      </c>
      <c r="BM5" s="7" t="s">
        <v>21</v>
      </c>
      <c r="BN5" s="7" t="s">
        <v>22</v>
      </c>
      <c r="BO5" s="7" t="s">
        <v>17</v>
      </c>
      <c r="BP5" s="7" t="s">
        <v>18</v>
      </c>
      <c r="BQ5" s="7" t="s">
        <v>19</v>
      </c>
      <c r="BR5" s="257"/>
      <c r="BT5" s="260"/>
      <c r="BU5" s="261"/>
      <c r="BV5" s="261"/>
      <c r="BW5" s="7" t="s">
        <v>107</v>
      </c>
      <c r="BX5" s="7" t="s">
        <v>108</v>
      </c>
      <c r="BY5" s="7" t="s">
        <v>109</v>
      </c>
      <c r="BZ5" s="7" t="s">
        <v>110</v>
      </c>
      <c r="CA5" s="7" t="s">
        <v>111</v>
      </c>
      <c r="CB5" s="7" t="s">
        <v>112</v>
      </c>
      <c r="CC5" s="7" t="s">
        <v>107</v>
      </c>
      <c r="CD5" s="7" t="s">
        <v>108</v>
      </c>
      <c r="CE5" s="7" t="s">
        <v>109</v>
      </c>
      <c r="CF5" s="257"/>
    </row>
    <row r="6" spans="2:84" ht="19.5" customHeight="1">
      <c r="B6" s="54"/>
      <c r="C6" s="243" t="s">
        <v>23</v>
      </c>
      <c r="D6" s="63"/>
      <c r="E6" s="55"/>
      <c r="F6" s="55"/>
      <c r="G6" s="55"/>
      <c r="H6" s="55"/>
      <c r="I6" s="55"/>
      <c r="J6" s="55"/>
      <c r="K6" s="55"/>
      <c r="L6" s="55"/>
      <c r="M6" s="55"/>
      <c r="N6" s="246"/>
      <c r="P6" s="54">
        <v>1</v>
      </c>
      <c r="Q6" s="243" t="s">
        <v>23</v>
      </c>
      <c r="R6" s="55" t="s">
        <v>196</v>
      </c>
      <c r="S6" s="55"/>
      <c r="T6" s="55"/>
      <c r="U6" s="55"/>
      <c r="V6" s="55"/>
      <c r="W6" s="55"/>
      <c r="X6" s="55"/>
      <c r="Y6" s="55"/>
      <c r="Z6" s="55"/>
      <c r="AA6" s="55"/>
      <c r="AB6" s="246"/>
      <c r="AD6" s="54">
        <v>1</v>
      </c>
      <c r="AE6" s="243" t="s">
        <v>23</v>
      </c>
      <c r="AF6" s="55" t="s">
        <v>196</v>
      </c>
      <c r="AG6" s="55"/>
      <c r="AH6" s="55"/>
      <c r="AI6" s="55"/>
      <c r="AJ6" s="55"/>
      <c r="AK6" s="55"/>
      <c r="AL6" s="55"/>
      <c r="AM6" s="55"/>
      <c r="AN6" s="55"/>
      <c r="AO6" s="55"/>
      <c r="AP6" s="246"/>
      <c r="AR6" s="54">
        <v>1</v>
      </c>
      <c r="AS6" s="243" t="s">
        <v>23</v>
      </c>
      <c r="AT6" s="55" t="s">
        <v>196</v>
      </c>
      <c r="AU6" s="55"/>
      <c r="AV6" s="55"/>
      <c r="AW6" s="55"/>
      <c r="AX6" s="55"/>
      <c r="AY6" s="55"/>
      <c r="AZ6" s="55"/>
      <c r="BA6" s="55"/>
      <c r="BB6" s="55"/>
      <c r="BC6" s="55"/>
      <c r="BD6" s="246"/>
      <c r="BF6" s="64">
        <v>1</v>
      </c>
      <c r="BG6" s="259" t="s">
        <v>23</v>
      </c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258"/>
      <c r="BT6" s="64">
        <v>1</v>
      </c>
      <c r="BU6" s="259" t="s">
        <v>23</v>
      </c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258"/>
    </row>
    <row r="7" spans="2:84" ht="19.5" customHeight="1">
      <c r="B7" s="54" t="s">
        <v>6</v>
      </c>
      <c r="C7" s="243"/>
      <c r="D7" s="56"/>
      <c r="E7" s="56"/>
      <c r="F7" s="56"/>
      <c r="G7" s="56"/>
      <c r="H7" s="56"/>
      <c r="I7" s="56"/>
      <c r="J7" s="56"/>
      <c r="K7" s="56"/>
      <c r="L7" s="56"/>
      <c r="M7" s="56"/>
      <c r="N7" s="246"/>
      <c r="P7" s="54" t="s">
        <v>6</v>
      </c>
      <c r="Q7" s="243"/>
      <c r="R7" s="56" t="s">
        <v>407</v>
      </c>
      <c r="S7" s="56"/>
      <c r="T7" s="56"/>
      <c r="U7" s="56"/>
      <c r="V7" s="56"/>
      <c r="W7" s="56"/>
      <c r="X7" s="56"/>
      <c r="Y7" s="56"/>
      <c r="Z7" s="56"/>
      <c r="AA7" s="56"/>
      <c r="AB7" s="246"/>
      <c r="AD7" s="54" t="s">
        <v>6</v>
      </c>
      <c r="AE7" s="243"/>
      <c r="AF7" s="56" t="s">
        <v>415</v>
      </c>
      <c r="AG7" s="56"/>
      <c r="AH7" s="56"/>
      <c r="AI7" s="56"/>
      <c r="AJ7" s="56"/>
      <c r="AK7" s="56"/>
      <c r="AL7" s="56"/>
      <c r="AM7" s="56"/>
      <c r="AN7" s="56"/>
      <c r="AO7" s="56"/>
      <c r="AP7" s="246"/>
      <c r="AR7" s="54" t="s">
        <v>6</v>
      </c>
      <c r="AS7" s="243"/>
      <c r="AT7" s="56" t="s">
        <v>425</v>
      </c>
      <c r="AU7" s="56"/>
      <c r="AV7" s="56"/>
      <c r="AW7" s="56"/>
      <c r="AX7" s="56"/>
      <c r="AY7" s="56"/>
      <c r="AZ7" s="56"/>
      <c r="BA7" s="56"/>
      <c r="BB7" s="56"/>
      <c r="BC7" s="56"/>
      <c r="BD7" s="246"/>
      <c r="BF7" s="54" t="s">
        <v>6</v>
      </c>
      <c r="BG7" s="243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246"/>
      <c r="BT7" s="54" t="s">
        <v>99</v>
      </c>
      <c r="BU7" s="243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246"/>
    </row>
    <row r="8" spans="2:84" ht="19.5" customHeight="1">
      <c r="B8" s="54"/>
      <c r="C8" s="243"/>
      <c r="D8" s="56"/>
      <c r="E8" s="56"/>
      <c r="F8" s="56"/>
      <c r="G8" s="56"/>
      <c r="H8" s="56"/>
      <c r="I8" s="56"/>
      <c r="J8" s="56"/>
      <c r="K8" s="56"/>
      <c r="L8" s="56"/>
      <c r="M8" s="56"/>
      <c r="N8" s="246"/>
      <c r="P8" s="54">
        <v>3</v>
      </c>
      <c r="Q8" s="243"/>
      <c r="R8" s="56" t="s">
        <v>408</v>
      </c>
      <c r="S8" s="56"/>
      <c r="T8" s="56"/>
      <c r="U8" s="56"/>
      <c r="V8" s="56"/>
      <c r="W8" s="56"/>
      <c r="X8" s="56"/>
      <c r="Y8" s="56"/>
      <c r="Z8" s="56"/>
      <c r="AA8" s="56"/>
      <c r="AB8" s="246"/>
      <c r="AD8" s="54">
        <v>10</v>
      </c>
      <c r="AE8" s="243"/>
      <c r="AF8" s="56" t="s">
        <v>218</v>
      </c>
      <c r="AG8" s="56"/>
      <c r="AH8" s="56"/>
      <c r="AI8" s="56"/>
      <c r="AJ8" s="56"/>
      <c r="AK8" s="56"/>
      <c r="AL8" s="56"/>
      <c r="AM8" s="56"/>
      <c r="AN8" s="56"/>
      <c r="AO8" s="56"/>
      <c r="AP8" s="246"/>
      <c r="AR8" s="54">
        <v>17</v>
      </c>
      <c r="AS8" s="243"/>
      <c r="AT8" s="56" t="s">
        <v>426</v>
      </c>
      <c r="AU8" s="56"/>
      <c r="AV8" s="56"/>
      <c r="AW8" s="56"/>
      <c r="AX8" s="56"/>
      <c r="AY8" s="56"/>
      <c r="AZ8" s="56"/>
      <c r="BA8" s="56"/>
      <c r="BB8" s="56"/>
      <c r="BC8" s="56"/>
      <c r="BD8" s="246"/>
      <c r="BF8" s="54">
        <v>24</v>
      </c>
      <c r="BG8" s="243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246"/>
      <c r="BT8" s="54">
        <v>31</v>
      </c>
      <c r="BU8" s="243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246"/>
    </row>
    <row r="9" spans="2:84" ht="19.5" customHeight="1">
      <c r="B9" s="54" t="s">
        <v>7</v>
      </c>
      <c r="C9" s="243"/>
      <c r="D9" s="56"/>
      <c r="E9" s="56"/>
      <c r="F9" s="56"/>
      <c r="G9" s="56"/>
      <c r="H9" s="56"/>
      <c r="I9" s="56"/>
      <c r="J9" s="56"/>
      <c r="K9" s="56"/>
      <c r="L9" s="56"/>
      <c r="M9" s="56"/>
      <c r="N9" s="246"/>
      <c r="P9" s="54" t="s">
        <v>7</v>
      </c>
      <c r="Q9" s="243"/>
      <c r="R9" s="56" t="s">
        <v>199</v>
      </c>
      <c r="S9" s="56"/>
      <c r="T9" s="56"/>
      <c r="U9" s="56"/>
      <c r="V9" s="56"/>
      <c r="W9" s="56"/>
      <c r="X9" s="56"/>
      <c r="Y9" s="56"/>
      <c r="Z9" s="56"/>
      <c r="AA9" s="56"/>
      <c r="AB9" s="246"/>
      <c r="AD9" s="54" t="s">
        <v>7</v>
      </c>
      <c r="AE9" s="243"/>
      <c r="AF9" s="56" t="s">
        <v>199</v>
      </c>
      <c r="AG9" s="56"/>
      <c r="AH9" s="56"/>
      <c r="AI9" s="56"/>
      <c r="AJ9" s="56"/>
      <c r="AK9" s="56"/>
      <c r="AL9" s="56"/>
      <c r="AM9" s="56"/>
      <c r="AN9" s="56"/>
      <c r="AO9" s="56"/>
      <c r="AP9" s="246"/>
      <c r="AR9" s="54" t="s">
        <v>7</v>
      </c>
      <c r="AS9" s="243"/>
      <c r="AT9" s="56" t="s">
        <v>199</v>
      </c>
      <c r="AU9" s="56"/>
      <c r="AV9" s="56"/>
      <c r="AW9" s="56"/>
      <c r="AX9" s="56"/>
      <c r="AY9" s="56"/>
      <c r="AZ9" s="56"/>
      <c r="BA9" s="56"/>
      <c r="BB9" s="56"/>
      <c r="BC9" s="56"/>
      <c r="BD9" s="246"/>
      <c r="BF9" s="54" t="s">
        <v>7</v>
      </c>
      <c r="BG9" s="243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246"/>
      <c r="BT9" s="54" t="s">
        <v>100</v>
      </c>
      <c r="BU9" s="243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246"/>
    </row>
    <row r="10" spans="2:84" ht="19.5" customHeight="1">
      <c r="B10" s="57"/>
      <c r="C10" s="243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246"/>
      <c r="P10" s="57"/>
      <c r="Q10" s="243"/>
      <c r="R10" s="56" t="s">
        <v>200</v>
      </c>
      <c r="S10" s="56"/>
      <c r="T10" s="56"/>
      <c r="U10" s="56"/>
      <c r="V10" s="56"/>
      <c r="W10" s="56"/>
      <c r="X10" s="56"/>
      <c r="Y10" s="56"/>
      <c r="Z10" s="56"/>
      <c r="AA10" s="56"/>
      <c r="AB10" s="246"/>
      <c r="AD10" s="57"/>
      <c r="AE10" s="243"/>
      <c r="AF10" s="56" t="s">
        <v>219</v>
      </c>
      <c r="AG10" s="56"/>
      <c r="AH10" s="56"/>
      <c r="AI10" s="56"/>
      <c r="AJ10" s="56"/>
      <c r="AK10" s="56"/>
      <c r="AL10" s="56"/>
      <c r="AM10" s="56"/>
      <c r="AN10" s="56"/>
      <c r="AO10" s="56"/>
      <c r="AP10" s="246"/>
      <c r="AR10" s="57"/>
      <c r="AS10" s="243"/>
      <c r="AT10" s="56" t="s">
        <v>427</v>
      </c>
      <c r="AU10" s="56"/>
      <c r="AV10" s="56"/>
      <c r="AW10" s="56"/>
      <c r="AX10" s="56"/>
      <c r="AY10" s="56"/>
      <c r="AZ10" s="56"/>
      <c r="BA10" s="56"/>
      <c r="BB10" s="56"/>
      <c r="BC10" s="56"/>
      <c r="BD10" s="246"/>
      <c r="BF10" s="57"/>
      <c r="BG10" s="243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246"/>
      <c r="BT10" s="57"/>
      <c r="BU10" s="243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246"/>
    </row>
    <row r="11" spans="2:84" ht="19.5" customHeight="1" thickBot="1">
      <c r="B11" s="58"/>
      <c r="C11" s="24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47"/>
      <c r="P11" s="58"/>
      <c r="Q11" s="244"/>
      <c r="R11" s="59" t="s">
        <v>201</v>
      </c>
      <c r="S11" s="59"/>
      <c r="T11" s="59"/>
      <c r="U11" s="59"/>
      <c r="V11" s="59"/>
      <c r="W11" s="59"/>
      <c r="X11" s="59"/>
      <c r="Y11" s="59"/>
      <c r="Z11" s="59"/>
      <c r="AA11" s="59"/>
      <c r="AB11" s="247"/>
      <c r="AD11" s="58"/>
      <c r="AE11" s="244"/>
      <c r="AF11" s="59" t="s">
        <v>201</v>
      </c>
      <c r="AG11" s="59"/>
      <c r="AH11" s="59"/>
      <c r="AI11" s="59"/>
      <c r="AJ11" s="59"/>
      <c r="AK11" s="59"/>
      <c r="AL11" s="59"/>
      <c r="AM11" s="59"/>
      <c r="AN11" s="59"/>
      <c r="AO11" s="59"/>
      <c r="AP11" s="247"/>
      <c r="AR11" s="58"/>
      <c r="AS11" s="244"/>
      <c r="AT11" s="59" t="s">
        <v>201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247"/>
      <c r="BF11" s="58"/>
      <c r="BG11" s="244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247"/>
      <c r="BT11" s="58"/>
      <c r="BU11" s="244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247"/>
    </row>
    <row r="12" spans="2:84" ht="19.5" customHeight="1">
      <c r="B12" s="60"/>
      <c r="C12" s="242" t="s">
        <v>24</v>
      </c>
      <c r="D12" s="55"/>
      <c r="E12" s="61"/>
      <c r="F12" s="61"/>
      <c r="G12" s="61"/>
      <c r="H12" s="61"/>
      <c r="I12" s="61"/>
      <c r="J12" s="61"/>
      <c r="K12" s="61"/>
      <c r="L12" s="61"/>
      <c r="M12" s="61"/>
      <c r="N12" s="245"/>
      <c r="P12" s="60">
        <v>1</v>
      </c>
      <c r="Q12" s="242" t="s">
        <v>24</v>
      </c>
      <c r="R12" s="55" t="s">
        <v>202</v>
      </c>
      <c r="S12" s="61"/>
      <c r="T12" s="61"/>
      <c r="U12" s="61"/>
      <c r="V12" s="61"/>
      <c r="W12" s="61"/>
      <c r="X12" s="61"/>
      <c r="Y12" s="61"/>
      <c r="Z12" s="61"/>
      <c r="AA12" s="61"/>
      <c r="AB12" s="245"/>
      <c r="AD12" s="60">
        <v>1</v>
      </c>
      <c r="AE12" s="242" t="s">
        <v>24</v>
      </c>
      <c r="AF12" s="55" t="s">
        <v>202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245"/>
      <c r="AR12" s="60">
        <v>1</v>
      </c>
      <c r="AS12" s="242" t="s">
        <v>24</v>
      </c>
      <c r="AT12" s="55" t="s">
        <v>202</v>
      </c>
      <c r="AU12" s="61"/>
      <c r="AV12" s="61"/>
      <c r="AW12" s="61"/>
      <c r="AX12" s="61"/>
      <c r="AY12" s="61"/>
      <c r="AZ12" s="61"/>
      <c r="BA12" s="61"/>
      <c r="BB12" s="61"/>
      <c r="BC12" s="61"/>
      <c r="BD12" s="245"/>
      <c r="BF12" s="60">
        <v>1</v>
      </c>
      <c r="BG12" s="242" t="s">
        <v>24</v>
      </c>
      <c r="BH12" s="55"/>
      <c r="BI12" s="61"/>
      <c r="BJ12" s="61"/>
      <c r="BK12" s="61"/>
      <c r="BL12" s="61"/>
      <c r="BM12" s="61"/>
      <c r="BN12" s="61"/>
      <c r="BO12" s="61"/>
      <c r="BP12" s="61"/>
      <c r="BQ12" s="61"/>
      <c r="BR12" s="245"/>
      <c r="BT12" s="60"/>
      <c r="BU12" s="242" t="s">
        <v>24</v>
      </c>
      <c r="BV12" s="55"/>
      <c r="BW12" s="61"/>
      <c r="BX12" s="61"/>
      <c r="BY12" s="61"/>
      <c r="BZ12" s="61"/>
      <c r="CA12" s="61"/>
      <c r="CB12" s="61"/>
      <c r="CC12" s="61"/>
      <c r="CD12" s="61"/>
      <c r="CE12" s="61"/>
      <c r="CF12" s="245"/>
    </row>
    <row r="13" spans="2:84" ht="19.5" customHeight="1">
      <c r="B13" s="54" t="s">
        <v>6</v>
      </c>
      <c r="C13" s="24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246"/>
      <c r="P13" s="54" t="s">
        <v>6</v>
      </c>
      <c r="Q13" s="243"/>
      <c r="R13" s="56" t="s">
        <v>410</v>
      </c>
      <c r="S13" s="56"/>
      <c r="T13" s="56"/>
      <c r="U13" s="56"/>
      <c r="V13" s="56"/>
      <c r="W13" s="56"/>
      <c r="X13" s="56"/>
      <c r="Y13" s="56"/>
      <c r="Z13" s="56"/>
      <c r="AA13" s="56"/>
      <c r="AB13" s="246"/>
      <c r="AD13" s="54" t="s">
        <v>6</v>
      </c>
      <c r="AE13" s="243"/>
      <c r="AF13" s="56" t="s">
        <v>416</v>
      </c>
      <c r="AG13" s="56"/>
      <c r="AH13" s="56"/>
      <c r="AI13" s="56"/>
      <c r="AJ13" s="56"/>
      <c r="AK13" s="56"/>
      <c r="AL13" s="56"/>
      <c r="AM13" s="56"/>
      <c r="AN13" s="56"/>
      <c r="AO13" s="56"/>
      <c r="AP13" s="246"/>
      <c r="AR13" s="54" t="s">
        <v>6</v>
      </c>
      <c r="AS13" s="243"/>
      <c r="AT13" s="56" t="s">
        <v>428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246"/>
      <c r="BF13" s="54" t="s">
        <v>6</v>
      </c>
      <c r="BG13" s="243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246"/>
      <c r="BT13" s="54" t="s">
        <v>99</v>
      </c>
      <c r="BU13" s="243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246"/>
    </row>
    <row r="14" spans="2:84" ht="19.5" customHeight="1">
      <c r="B14" s="54"/>
      <c r="C14" s="24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246"/>
      <c r="P14" s="54">
        <v>4</v>
      </c>
      <c r="Q14" s="243"/>
      <c r="R14" s="56" t="s">
        <v>204</v>
      </c>
      <c r="S14" s="56"/>
      <c r="T14" s="56"/>
      <c r="U14" s="56"/>
      <c r="V14" s="56"/>
      <c r="W14" s="56"/>
      <c r="X14" s="56"/>
      <c r="Y14" s="56"/>
      <c r="Z14" s="56"/>
      <c r="AA14" s="56"/>
      <c r="AB14" s="246"/>
      <c r="AD14" s="54">
        <v>11</v>
      </c>
      <c r="AE14" s="243"/>
      <c r="AF14" s="56" t="s">
        <v>417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246"/>
      <c r="AR14" s="54">
        <v>18</v>
      </c>
      <c r="AS14" s="243"/>
      <c r="AT14" s="56" t="s">
        <v>429</v>
      </c>
      <c r="AU14" s="56"/>
      <c r="AV14" s="56"/>
      <c r="AW14" s="56"/>
      <c r="AX14" s="56"/>
      <c r="AY14" s="56"/>
      <c r="AZ14" s="56"/>
      <c r="BA14" s="56"/>
      <c r="BB14" s="56"/>
      <c r="BC14" s="56"/>
      <c r="BD14" s="246"/>
      <c r="BF14" s="54">
        <v>25</v>
      </c>
      <c r="BG14" s="243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246"/>
      <c r="BT14" s="54"/>
      <c r="BU14" s="243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246"/>
    </row>
    <row r="15" spans="2:84" ht="19.5" customHeight="1">
      <c r="B15" s="54" t="s">
        <v>7</v>
      </c>
      <c r="C15" s="243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246"/>
      <c r="P15" s="54" t="s">
        <v>7</v>
      </c>
      <c r="Q15" s="243"/>
      <c r="R15" s="56" t="s">
        <v>199</v>
      </c>
      <c r="S15" s="56"/>
      <c r="T15" s="56"/>
      <c r="U15" s="56"/>
      <c r="V15" s="56"/>
      <c r="W15" s="56"/>
      <c r="X15" s="56"/>
      <c r="Y15" s="56"/>
      <c r="Z15" s="56"/>
      <c r="AA15" s="56"/>
      <c r="AB15" s="246"/>
      <c r="AD15" s="54" t="s">
        <v>7</v>
      </c>
      <c r="AE15" s="243"/>
      <c r="AF15" s="56" t="s">
        <v>199</v>
      </c>
      <c r="AG15" s="56"/>
      <c r="AH15" s="56"/>
      <c r="AI15" s="56"/>
      <c r="AJ15" s="56"/>
      <c r="AK15" s="56"/>
      <c r="AL15" s="56"/>
      <c r="AM15" s="56"/>
      <c r="AN15" s="56"/>
      <c r="AO15" s="56"/>
      <c r="AP15" s="246"/>
      <c r="AR15" s="54" t="s">
        <v>7</v>
      </c>
      <c r="AS15" s="243"/>
      <c r="AT15" s="56" t="s">
        <v>199</v>
      </c>
      <c r="AU15" s="56"/>
      <c r="AV15" s="56"/>
      <c r="AW15" s="56"/>
      <c r="AX15" s="56"/>
      <c r="AY15" s="56"/>
      <c r="AZ15" s="56"/>
      <c r="BA15" s="56"/>
      <c r="BB15" s="56"/>
      <c r="BC15" s="56"/>
      <c r="BD15" s="246"/>
      <c r="BF15" s="54" t="s">
        <v>7</v>
      </c>
      <c r="BG15" s="243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246"/>
      <c r="BT15" s="54" t="s">
        <v>100</v>
      </c>
      <c r="BU15" s="243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246"/>
    </row>
    <row r="16" spans="2:84" ht="19.5" customHeight="1">
      <c r="B16" s="57"/>
      <c r="C16" s="243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46"/>
      <c r="P16" s="57"/>
      <c r="Q16" s="243"/>
      <c r="R16" s="56" t="s">
        <v>238</v>
      </c>
      <c r="S16" s="56"/>
      <c r="T16" s="56"/>
      <c r="U16" s="56"/>
      <c r="V16" s="56"/>
      <c r="W16" s="56"/>
      <c r="X16" s="56"/>
      <c r="Y16" s="56"/>
      <c r="Z16" s="56"/>
      <c r="AA16" s="56"/>
      <c r="AB16" s="246"/>
      <c r="AD16" s="57"/>
      <c r="AE16" s="243"/>
      <c r="AF16" s="56" t="s">
        <v>418</v>
      </c>
      <c r="AG16" s="56"/>
      <c r="AH16" s="56"/>
      <c r="AI16" s="56"/>
      <c r="AJ16" s="56"/>
      <c r="AK16" s="56"/>
      <c r="AL16" s="56"/>
      <c r="AM16" s="56"/>
      <c r="AN16" s="56"/>
      <c r="AO16" s="56"/>
      <c r="AP16" s="246"/>
      <c r="AR16" s="57"/>
      <c r="AS16" s="243"/>
      <c r="AT16" s="56" t="s">
        <v>238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246"/>
      <c r="BF16" s="57"/>
      <c r="BG16" s="243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246"/>
      <c r="BT16" s="57"/>
      <c r="BU16" s="243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246"/>
    </row>
    <row r="17" spans="2:84" ht="19.5" customHeight="1" thickBot="1">
      <c r="B17" s="58"/>
      <c r="C17" s="24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247"/>
      <c r="P17" s="58"/>
      <c r="Q17" s="244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247"/>
      <c r="AD17" s="58"/>
      <c r="AE17" s="244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247"/>
      <c r="AR17" s="58"/>
      <c r="AS17" s="244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247"/>
      <c r="BF17" s="58"/>
      <c r="BG17" s="244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247"/>
      <c r="BT17" s="58"/>
      <c r="BU17" s="244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247"/>
    </row>
    <row r="18" spans="2:84" ht="19.5" customHeight="1">
      <c r="B18" s="54"/>
      <c r="C18" s="242" t="s">
        <v>25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46"/>
      <c r="P18" s="54">
        <v>1</v>
      </c>
      <c r="Q18" s="242" t="s">
        <v>25</v>
      </c>
      <c r="R18" s="55" t="s">
        <v>206</v>
      </c>
      <c r="S18" s="55"/>
      <c r="T18" s="55"/>
      <c r="U18" s="55"/>
      <c r="V18" s="55"/>
      <c r="W18" s="55"/>
      <c r="X18" s="55"/>
      <c r="Y18" s="55"/>
      <c r="Z18" s="55"/>
      <c r="AA18" s="55"/>
      <c r="AB18" s="246"/>
      <c r="AD18" s="54">
        <v>1</v>
      </c>
      <c r="AE18" s="242" t="s">
        <v>25</v>
      </c>
      <c r="AF18" s="55" t="s">
        <v>206</v>
      </c>
      <c r="AG18" s="55"/>
      <c r="AH18" s="55"/>
      <c r="AI18" s="55"/>
      <c r="AJ18" s="55"/>
      <c r="AK18" s="55"/>
      <c r="AL18" s="55"/>
      <c r="AM18" s="55"/>
      <c r="AN18" s="55"/>
      <c r="AO18" s="55"/>
      <c r="AP18" s="246"/>
      <c r="AR18" s="54">
        <v>1</v>
      </c>
      <c r="AS18" s="242" t="s">
        <v>25</v>
      </c>
      <c r="AT18" s="55" t="s">
        <v>206</v>
      </c>
      <c r="AU18" s="55"/>
      <c r="AV18" s="55"/>
      <c r="AW18" s="55"/>
      <c r="AX18" s="55"/>
      <c r="AY18" s="55"/>
      <c r="AZ18" s="55"/>
      <c r="BA18" s="55"/>
      <c r="BB18" s="55"/>
      <c r="BC18" s="55"/>
      <c r="BD18" s="246"/>
      <c r="BF18" s="54">
        <v>1</v>
      </c>
      <c r="BG18" s="242" t="s">
        <v>25</v>
      </c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246"/>
      <c r="BT18" s="54"/>
      <c r="BU18" s="242" t="s">
        <v>25</v>
      </c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246"/>
    </row>
    <row r="19" spans="2:84" ht="19.5" customHeight="1">
      <c r="B19" s="54" t="s">
        <v>6</v>
      </c>
      <c r="C19" s="243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246"/>
      <c r="P19" s="54" t="s">
        <v>6</v>
      </c>
      <c r="Q19" s="243"/>
      <c r="R19" s="56" t="s">
        <v>207</v>
      </c>
      <c r="S19" s="56"/>
      <c r="T19" s="56"/>
      <c r="U19" s="56"/>
      <c r="V19" s="56"/>
      <c r="W19" s="56"/>
      <c r="X19" s="56"/>
      <c r="Y19" s="56"/>
      <c r="Z19" s="56"/>
      <c r="AA19" s="56"/>
      <c r="AB19" s="246"/>
      <c r="AD19" s="54" t="s">
        <v>6</v>
      </c>
      <c r="AE19" s="243"/>
      <c r="AF19" s="56" t="s">
        <v>419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246"/>
      <c r="AR19" s="54" t="s">
        <v>6</v>
      </c>
      <c r="AS19" s="243"/>
      <c r="AT19" s="56" t="s">
        <v>430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246"/>
      <c r="BF19" s="54" t="s">
        <v>6</v>
      </c>
      <c r="BG19" s="243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246"/>
      <c r="BT19" s="54" t="s">
        <v>99</v>
      </c>
      <c r="BU19" s="243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246"/>
    </row>
    <row r="20" spans="2:84" ht="19.5" customHeight="1">
      <c r="B20" s="54"/>
      <c r="C20" s="24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246"/>
      <c r="P20" s="54">
        <v>5</v>
      </c>
      <c r="Q20" s="243"/>
      <c r="R20" s="56" t="s">
        <v>411</v>
      </c>
      <c r="S20" s="56"/>
      <c r="T20" s="56"/>
      <c r="U20" s="56"/>
      <c r="V20" s="56"/>
      <c r="W20" s="56"/>
      <c r="X20" s="56"/>
      <c r="Y20" s="56"/>
      <c r="Z20" s="56"/>
      <c r="AA20" s="56"/>
      <c r="AB20" s="246"/>
      <c r="AD20" s="54">
        <v>12</v>
      </c>
      <c r="AE20" s="243"/>
      <c r="AF20" s="56" t="s">
        <v>420</v>
      </c>
      <c r="AG20" s="56"/>
      <c r="AH20" s="56"/>
      <c r="AI20" s="56"/>
      <c r="AJ20" s="56"/>
      <c r="AK20" s="56"/>
      <c r="AL20" s="56"/>
      <c r="AM20" s="56"/>
      <c r="AN20" s="56"/>
      <c r="AO20" s="56"/>
      <c r="AP20" s="246"/>
      <c r="AR20" s="54">
        <v>19</v>
      </c>
      <c r="AS20" s="243"/>
      <c r="AT20" s="56" t="s">
        <v>431</v>
      </c>
      <c r="AU20" s="56"/>
      <c r="AV20" s="56"/>
      <c r="AW20" s="56"/>
      <c r="AX20" s="56"/>
      <c r="AY20" s="56"/>
      <c r="AZ20" s="56"/>
      <c r="BA20" s="56"/>
      <c r="BB20" s="56"/>
      <c r="BC20" s="56"/>
      <c r="BD20" s="246"/>
      <c r="BF20" s="54">
        <v>26</v>
      </c>
      <c r="BG20" s="243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246"/>
      <c r="BT20" s="54"/>
      <c r="BU20" s="243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246"/>
    </row>
    <row r="21" spans="2:84" ht="19.5" customHeight="1">
      <c r="B21" s="54" t="s">
        <v>7</v>
      </c>
      <c r="C21" s="243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246"/>
      <c r="P21" s="54" t="s">
        <v>7</v>
      </c>
      <c r="Q21" s="243"/>
      <c r="R21" s="56" t="s">
        <v>199</v>
      </c>
      <c r="S21" s="56"/>
      <c r="T21" s="56"/>
      <c r="U21" s="56"/>
      <c r="V21" s="56"/>
      <c r="W21" s="56"/>
      <c r="X21" s="56"/>
      <c r="Y21" s="56"/>
      <c r="Z21" s="56"/>
      <c r="AA21" s="56"/>
      <c r="AB21" s="246"/>
      <c r="AD21" s="54" t="s">
        <v>7</v>
      </c>
      <c r="AE21" s="243"/>
      <c r="AF21" s="56" t="s">
        <v>199</v>
      </c>
      <c r="AG21" s="56"/>
      <c r="AH21" s="56"/>
      <c r="AI21" s="56"/>
      <c r="AJ21" s="56"/>
      <c r="AK21" s="56"/>
      <c r="AL21" s="56"/>
      <c r="AM21" s="56"/>
      <c r="AN21" s="56"/>
      <c r="AO21" s="56"/>
      <c r="AP21" s="246"/>
      <c r="AR21" s="54" t="s">
        <v>7</v>
      </c>
      <c r="AS21" s="243"/>
      <c r="AT21" s="56" t="s">
        <v>199</v>
      </c>
      <c r="AU21" s="56"/>
      <c r="AV21" s="56"/>
      <c r="AW21" s="56"/>
      <c r="AX21" s="56"/>
      <c r="AY21" s="56"/>
      <c r="AZ21" s="56"/>
      <c r="BA21" s="56"/>
      <c r="BB21" s="56"/>
      <c r="BC21" s="56"/>
      <c r="BD21" s="246"/>
      <c r="BF21" s="54" t="s">
        <v>7</v>
      </c>
      <c r="BG21" s="243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246"/>
      <c r="BT21" s="54" t="s">
        <v>100</v>
      </c>
      <c r="BU21" s="243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246"/>
    </row>
    <row r="22" spans="2:84" ht="19.5" customHeight="1">
      <c r="B22" s="57"/>
      <c r="C22" s="243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246"/>
      <c r="P22" s="57"/>
      <c r="Q22" s="243"/>
      <c r="R22" s="56" t="s">
        <v>209</v>
      </c>
      <c r="S22" s="56"/>
      <c r="T22" s="56"/>
      <c r="U22" s="56"/>
      <c r="V22" s="56"/>
      <c r="W22" s="56"/>
      <c r="X22" s="56"/>
      <c r="Y22" s="56"/>
      <c r="Z22" s="56"/>
      <c r="AA22" s="56"/>
      <c r="AB22" s="246"/>
      <c r="AD22" s="57"/>
      <c r="AE22" s="243"/>
      <c r="AF22" s="56" t="s">
        <v>421</v>
      </c>
      <c r="AG22" s="56"/>
      <c r="AH22" s="56"/>
      <c r="AI22" s="56"/>
      <c r="AJ22" s="56"/>
      <c r="AK22" s="56"/>
      <c r="AL22" s="56"/>
      <c r="AM22" s="56"/>
      <c r="AN22" s="56"/>
      <c r="AO22" s="56"/>
      <c r="AP22" s="246"/>
      <c r="AR22" s="57"/>
      <c r="AS22" s="243"/>
      <c r="AT22" s="56" t="s">
        <v>432</v>
      </c>
      <c r="AU22" s="56"/>
      <c r="AV22" s="56"/>
      <c r="AW22" s="56"/>
      <c r="AX22" s="56"/>
      <c r="AY22" s="56"/>
      <c r="AZ22" s="56"/>
      <c r="BA22" s="56"/>
      <c r="BB22" s="56"/>
      <c r="BC22" s="56"/>
      <c r="BD22" s="246"/>
      <c r="BF22" s="57"/>
      <c r="BG22" s="243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246"/>
      <c r="BT22" s="57"/>
      <c r="BU22" s="243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246"/>
    </row>
    <row r="23" spans="2:84" ht="19.5" customHeight="1" thickBot="1">
      <c r="B23" s="57"/>
      <c r="C23" s="244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246"/>
      <c r="P23" s="57"/>
      <c r="Q23" s="244"/>
      <c r="R23" s="59" t="s">
        <v>201</v>
      </c>
      <c r="S23" s="62"/>
      <c r="T23" s="62"/>
      <c r="U23" s="62"/>
      <c r="V23" s="62"/>
      <c r="W23" s="62"/>
      <c r="X23" s="62"/>
      <c r="Y23" s="62"/>
      <c r="Z23" s="62"/>
      <c r="AA23" s="62"/>
      <c r="AB23" s="246"/>
      <c r="AD23" s="57"/>
      <c r="AE23" s="244"/>
      <c r="AF23" s="59" t="s">
        <v>201</v>
      </c>
      <c r="AG23" s="62"/>
      <c r="AH23" s="62"/>
      <c r="AI23" s="62"/>
      <c r="AJ23" s="62"/>
      <c r="AK23" s="62"/>
      <c r="AL23" s="62"/>
      <c r="AM23" s="62"/>
      <c r="AN23" s="62"/>
      <c r="AO23" s="62"/>
      <c r="AP23" s="246"/>
      <c r="AR23" s="57"/>
      <c r="AS23" s="244"/>
      <c r="AT23" s="59" t="s">
        <v>201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246"/>
      <c r="BF23" s="57"/>
      <c r="BG23" s="244"/>
      <c r="BH23" s="59"/>
      <c r="BI23" s="62"/>
      <c r="BJ23" s="62"/>
      <c r="BK23" s="62"/>
      <c r="BL23" s="62"/>
      <c r="BM23" s="62"/>
      <c r="BN23" s="62"/>
      <c r="BO23" s="62"/>
      <c r="BP23" s="62"/>
      <c r="BQ23" s="62"/>
      <c r="BR23" s="246"/>
      <c r="BT23" s="57"/>
      <c r="BU23" s="244"/>
      <c r="BV23" s="59"/>
      <c r="BW23" s="62"/>
      <c r="BX23" s="62"/>
      <c r="BY23" s="62"/>
      <c r="BZ23" s="62"/>
      <c r="CA23" s="62"/>
      <c r="CB23" s="62"/>
      <c r="CC23" s="62"/>
      <c r="CD23" s="62"/>
      <c r="CE23" s="62"/>
      <c r="CF23" s="246"/>
    </row>
    <row r="24" spans="2:84" ht="19.5" customHeight="1">
      <c r="B24" s="60"/>
      <c r="C24" s="242" t="s">
        <v>27</v>
      </c>
      <c r="D24" s="55"/>
      <c r="E24" s="61"/>
      <c r="F24" s="61"/>
      <c r="G24" s="61"/>
      <c r="H24" s="61"/>
      <c r="I24" s="61"/>
      <c r="J24" s="61"/>
      <c r="K24" s="61"/>
      <c r="L24" s="61"/>
      <c r="M24" s="61"/>
      <c r="N24" s="245"/>
      <c r="P24" s="60">
        <v>1</v>
      </c>
      <c r="Q24" s="242" t="s">
        <v>27</v>
      </c>
      <c r="R24" s="55" t="s">
        <v>196</v>
      </c>
      <c r="S24" s="61"/>
      <c r="T24" s="61"/>
      <c r="U24" s="61"/>
      <c r="V24" s="61"/>
      <c r="W24" s="61"/>
      <c r="X24" s="61"/>
      <c r="Y24" s="61"/>
      <c r="Z24" s="61"/>
      <c r="AA24" s="61"/>
      <c r="AB24" s="245"/>
      <c r="AD24" s="60">
        <v>1</v>
      </c>
      <c r="AE24" s="242" t="s">
        <v>27</v>
      </c>
      <c r="AF24" s="55" t="s">
        <v>196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245"/>
      <c r="AR24" s="60">
        <v>1</v>
      </c>
      <c r="AS24" s="242" t="s">
        <v>27</v>
      </c>
      <c r="AT24" s="55" t="s">
        <v>196</v>
      </c>
      <c r="AU24" s="61"/>
      <c r="AV24" s="61"/>
      <c r="AW24" s="61"/>
      <c r="AX24" s="61"/>
      <c r="AY24" s="61"/>
      <c r="AZ24" s="61"/>
      <c r="BA24" s="61"/>
      <c r="BB24" s="61"/>
      <c r="BC24" s="61"/>
      <c r="BD24" s="245"/>
      <c r="BF24" s="60">
        <v>1</v>
      </c>
      <c r="BG24" s="242" t="s">
        <v>27</v>
      </c>
      <c r="BH24" s="55"/>
      <c r="BI24" s="61"/>
      <c r="BJ24" s="61"/>
      <c r="BK24" s="61"/>
      <c r="BL24" s="61"/>
      <c r="BM24" s="61"/>
      <c r="BN24" s="61"/>
      <c r="BO24" s="61"/>
      <c r="BP24" s="61"/>
      <c r="BQ24" s="61"/>
      <c r="BR24" s="245"/>
      <c r="BT24" s="60"/>
      <c r="BU24" s="242" t="s">
        <v>27</v>
      </c>
      <c r="BV24" s="55"/>
      <c r="BW24" s="61"/>
      <c r="BX24" s="61"/>
      <c r="BY24" s="61"/>
      <c r="BZ24" s="61"/>
      <c r="CA24" s="61"/>
      <c r="CB24" s="61"/>
      <c r="CC24" s="61"/>
      <c r="CD24" s="61"/>
      <c r="CE24" s="61"/>
      <c r="CF24" s="245"/>
    </row>
    <row r="25" spans="2:84" ht="19.5" customHeight="1">
      <c r="B25" s="54" t="s">
        <v>6</v>
      </c>
      <c r="C25" s="243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246"/>
      <c r="P25" s="54" t="s">
        <v>6</v>
      </c>
      <c r="Q25" s="243"/>
      <c r="R25" s="56" t="s">
        <v>412</v>
      </c>
      <c r="S25" s="56"/>
      <c r="T25" s="56"/>
      <c r="U25" s="56"/>
      <c r="V25" s="56"/>
      <c r="W25" s="56"/>
      <c r="X25" s="56"/>
      <c r="Y25" s="56"/>
      <c r="Z25" s="56"/>
      <c r="AA25" s="56"/>
      <c r="AB25" s="246"/>
      <c r="AD25" s="54" t="s">
        <v>6</v>
      </c>
      <c r="AE25" s="243"/>
      <c r="AF25" s="56" t="s">
        <v>422</v>
      </c>
      <c r="AG25" s="56"/>
      <c r="AH25" s="56"/>
      <c r="AI25" s="56"/>
      <c r="AJ25" s="56"/>
      <c r="AK25" s="56"/>
      <c r="AL25" s="56"/>
      <c r="AM25" s="56"/>
      <c r="AN25" s="56"/>
      <c r="AO25" s="56"/>
      <c r="AP25" s="246"/>
      <c r="AR25" s="54" t="s">
        <v>6</v>
      </c>
      <c r="AS25" s="243"/>
      <c r="AT25" s="56" t="s">
        <v>433</v>
      </c>
      <c r="AU25" s="56"/>
      <c r="AV25" s="56"/>
      <c r="AW25" s="56"/>
      <c r="AX25" s="56"/>
      <c r="AY25" s="56"/>
      <c r="AZ25" s="56"/>
      <c r="BA25" s="56"/>
      <c r="BB25" s="56"/>
      <c r="BC25" s="56"/>
      <c r="BD25" s="246"/>
      <c r="BF25" s="54" t="s">
        <v>6</v>
      </c>
      <c r="BG25" s="243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246"/>
      <c r="BT25" s="54" t="s">
        <v>99</v>
      </c>
      <c r="BU25" s="243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246"/>
    </row>
    <row r="26" spans="2:84" ht="19.5" customHeight="1">
      <c r="B26" s="54"/>
      <c r="C26" s="243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246"/>
      <c r="P26" s="54">
        <v>6</v>
      </c>
      <c r="Q26" s="243"/>
      <c r="R26" s="56" t="s">
        <v>413</v>
      </c>
      <c r="S26" s="56"/>
      <c r="T26" s="56"/>
      <c r="U26" s="56"/>
      <c r="V26" s="56"/>
      <c r="W26" s="56"/>
      <c r="X26" s="56"/>
      <c r="Y26" s="56"/>
      <c r="Z26" s="56"/>
      <c r="AA26" s="56"/>
      <c r="AB26" s="246"/>
      <c r="AD26" s="54">
        <v>13</v>
      </c>
      <c r="AE26" s="243"/>
      <c r="AF26" s="56" t="s">
        <v>423</v>
      </c>
      <c r="AG26" s="56"/>
      <c r="AH26" s="56"/>
      <c r="AI26" s="56"/>
      <c r="AJ26" s="56"/>
      <c r="AK26" s="56"/>
      <c r="AL26" s="56"/>
      <c r="AM26" s="56"/>
      <c r="AN26" s="56"/>
      <c r="AO26" s="56"/>
      <c r="AP26" s="246"/>
      <c r="AR26" s="54">
        <v>20</v>
      </c>
      <c r="AS26" s="243"/>
      <c r="AT26" s="56" t="s">
        <v>434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246"/>
      <c r="BF26" s="54">
        <v>27</v>
      </c>
      <c r="BG26" s="243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246"/>
      <c r="BT26" s="54"/>
      <c r="BU26" s="243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246"/>
    </row>
    <row r="27" spans="2:84" ht="19.5" customHeight="1">
      <c r="B27" s="54" t="s">
        <v>7</v>
      </c>
      <c r="C27" s="243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246"/>
      <c r="P27" s="54" t="s">
        <v>7</v>
      </c>
      <c r="Q27" s="243"/>
      <c r="R27" s="56" t="s">
        <v>199</v>
      </c>
      <c r="S27" s="56"/>
      <c r="T27" s="56"/>
      <c r="U27" s="56"/>
      <c r="V27" s="56"/>
      <c r="W27" s="56"/>
      <c r="X27" s="56"/>
      <c r="Y27" s="56"/>
      <c r="Z27" s="56"/>
      <c r="AA27" s="56"/>
      <c r="AB27" s="246"/>
      <c r="AD27" s="54" t="s">
        <v>7</v>
      </c>
      <c r="AE27" s="243"/>
      <c r="AF27" s="56" t="s">
        <v>199</v>
      </c>
      <c r="AG27" s="56"/>
      <c r="AH27" s="56"/>
      <c r="AI27" s="56"/>
      <c r="AJ27" s="56"/>
      <c r="AK27" s="56"/>
      <c r="AL27" s="56"/>
      <c r="AM27" s="56"/>
      <c r="AN27" s="56"/>
      <c r="AO27" s="56"/>
      <c r="AP27" s="246"/>
      <c r="AR27" s="54" t="s">
        <v>7</v>
      </c>
      <c r="AS27" s="243"/>
      <c r="AT27" s="56" t="s">
        <v>199</v>
      </c>
      <c r="AU27" s="56"/>
      <c r="AV27" s="56"/>
      <c r="AW27" s="56"/>
      <c r="AX27" s="56"/>
      <c r="AY27" s="56"/>
      <c r="AZ27" s="56"/>
      <c r="BA27" s="56"/>
      <c r="BB27" s="56"/>
      <c r="BC27" s="56"/>
      <c r="BD27" s="246"/>
      <c r="BF27" s="54" t="s">
        <v>7</v>
      </c>
      <c r="BG27" s="243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246"/>
      <c r="BT27" s="54" t="s">
        <v>100</v>
      </c>
      <c r="BU27" s="243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246"/>
    </row>
    <row r="28" spans="2:84" ht="19.5" customHeight="1">
      <c r="B28" s="57"/>
      <c r="C28" s="243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246"/>
      <c r="P28" s="57"/>
      <c r="Q28" s="243"/>
      <c r="R28" s="56" t="s">
        <v>414</v>
      </c>
      <c r="S28" s="56"/>
      <c r="T28" s="56"/>
      <c r="U28" s="56"/>
      <c r="V28" s="56"/>
      <c r="W28" s="56"/>
      <c r="X28" s="56"/>
      <c r="Y28" s="56"/>
      <c r="Z28" s="56"/>
      <c r="AA28" s="56"/>
      <c r="AB28" s="246"/>
      <c r="AD28" s="57"/>
      <c r="AE28" s="243"/>
      <c r="AF28" s="56" t="s">
        <v>424</v>
      </c>
      <c r="AG28" s="56"/>
      <c r="AH28" s="56"/>
      <c r="AI28" s="56"/>
      <c r="AJ28" s="56"/>
      <c r="AK28" s="56"/>
      <c r="AL28" s="56"/>
      <c r="AM28" s="56"/>
      <c r="AN28" s="56"/>
      <c r="AO28" s="56"/>
      <c r="AP28" s="246"/>
      <c r="AR28" s="57"/>
      <c r="AS28" s="243"/>
      <c r="AT28" s="56" t="s">
        <v>435</v>
      </c>
      <c r="AU28" s="56"/>
      <c r="AV28" s="56"/>
      <c r="AW28" s="56"/>
      <c r="AX28" s="56"/>
      <c r="AY28" s="56"/>
      <c r="AZ28" s="56"/>
      <c r="BA28" s="56"/>
      <c r="BB28" s="56"/>
      <c r="BC28" s="56"/>
      <c r="BD28" s="246"/>
      <c r="BF28" s="57"/>
      <c r="BG28" s="243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246"/>
      <c r="BT28" s="57"/>
      <c r="BU28" s="243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246"/>
    </row>
    <row r="29" spans="2:84" ht="19.5" customHeight="1" thickBot="1">
      <c r="B29" s="58"/>
      <c r="C29" s="24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247"/>
      <c r="P29" s="58"/>
      <c r="Q29" s="244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247"/>
      <c r="AD29" s="58"/>
      <c r="AE29" s="244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247"/>
      <c r="AR29" s="58"/>
      <c r="AS29" s="244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247"/>
      <c r="BF29" s="58"/>
      <c r="BG29" s="244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247"/>
      <c r="BT29" s="58"/>
      <c r="BU29" s="244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247"/>
    </row>
    <row r="30" spans="2:84" ht="19.5" customHeight="1">
      <c r="B30" s="60"/>
      <c r="C30" s="242" t="s">
        <v>28</v>
      </c>
      <c r="D30" s="55"/>
      <c r="E30" s="61"/>
      <c r="F30" s="61"/>
      <c r="G30" s="61"/>
      <c r="H30" s="61"/>
      <c r="I30" s="61"/>
      <c r="J30" s="61"/>
      <c r="K30" s="61"/>
      <c r="L30" s="61"/>
      <c r="M30" s="61"/>
      <c r="N30" s="245"/>
      <c r="P30" s="60">
        <v>1</v>
      </c>
      <c r="Q30" s="242" t="s">
        <v>28</v>
      </c>
      <c r="R30" s="55" t="s">
        <v>196</v>
      </c>
      <c r="S30" s="61"/>
      <c r="T30" s="61"/>
      <c r="U30" s="61"/>
      <c r="V30" s="61"/>
      <c r="W30" s="61"/>
      <c r="X30" s="61"/>
      <c r="Y30" s="61"/>
      <c r="Z30" s="61"/>
      <c r="AA30" s="61"/>
      <c r="AB30" s="245"/>
      <c r="AD30" s="60">
        <v>1</v>
      </c>
      <c r="AE30" s="242" t="s">
        <v>28</v>
      </c>
      <c r="AF30" s="55" t="s">
        <v>196</v>
      </c>
      <c r="AG30" s="61"/>
      <c r="AH30" s="61"/>
      <c r="AI30" s="61"/>
      <c r="AJ30" s="61"/>
      <c r="AK30" s="61"/>
      <c r="AL30" s="61"/>
      <c r="AM30" s="61"/>
      <c r="AN30" s="61"/>
      <c r="AO30" s="61"/>
      <c r="AP30" s="245"/>
      <c r="AR30" s="60">
        <v>1</v>
      </c>
      <c r="AS30" s="242" t="s">
        <v>28</v>
      </c>
      <c r="AT30" s="55"/>
      <c r="AU30" s="61"/>
      <c r="AV30" s="61"/>
      <c r="AW30" s="61"/>
      <c r="AX30" s="61"/>
      <c r="AY30" s="61"/>
      <c r="AZ30" s="61"/>
      <c r="BA30" s="61"/>
      <c r="BB30" s="61"/>
      <c r="BC30" s="61"/>
      <c r="BD30" s="245"/>
      <c r="BF30" s="60">
        <v>1</v>
      </c>
      <c r="BG30" s="242" t="s">
        <v>28</v>
      </c>
      <c r="BH30" s="55"/>
      <c r="BI30" s="61"/>
      <c r="BJ30" s="61"/>
      <c r="BK30" s="61"/>
      <c r="BL30" s="61"/>
      <c r="BM30" s="61"/>
      <c r="BN30" s="61"/>
      <c r="BO30" s="61"/>
      <c r="BP30" s="61"/>
      <c r="BQ30" s="61"/>
      <c r="BR30" s="245"/>
      <c r="BT30" s="60"/>
      <c r="BU30" s="242" t="s">
        <v>28</v>
      </c>
      <c r="BV30" s="55"/>
      <c r="BW30" s="61"/>
      <c r="BX30" s="61"/>
      <c r="BY30" s="61"/>
      <c r="BZ30" s="61"/>
      <c r="CA30" s="61"/>
      <c r="CB30" s="61"/>
      <c r="CC30" s="61"/>
      <c r="CD30" s="61"/>
      <c r="CE30" s="61"/>
      <c r="CF30" s="245"/>
    </row>
    <row r="31" spans="2:84" ht="19.5" customHeight="1">
      <c r="B31" s="54" t="s">
        <v>6</v>
      </c>
      <c r="C31" s="243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246"/>
      <c r="P31" s="54" t="s">
        <v>6</v>
      </c>
      <c r="Q31" s="243"/>
      <c r="R31" s="56" t="s">
        <v>213</v>
      </c>
      <c r="S31" s="56"/>
      <c r="T31" s="56"/>
      <c r="U31" s="56"/>
      <c r="V31" s="56"/>
      <c r="W31" s="56"/>
      <c r="X31" s="56"/>
      <c r="Y31" s="56"/>
      <c r="Z31" s="56"/>
      <c r="AA31" s="56"/>
      <c r="AB31" s="246"/>
      <c r="AD31" s="54" t="s">
        <v>6</v>
      </c>
      <c r="AE31" s="243"/>
      <c r="AF31" s="56" t="s">
        <v>229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246"/>
      <c r="AR31" s="54" t="s">
        <v>6</v>
      </c>
      <c r="AS31" s="243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246"/>
      <c r="BF31" s="54" t="s">
        <v>6</v>
      </c>
      <c r="BG31" s="243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246"/>
      <c r="BT31" s="54" t="s">
        <v>99</v>
      </c>
      <c r="BU31" s="243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246"/>
    </row>
    <row r="32" spans="2:84" ht="19.5" customHeight="1">
      <c r="B32" s="54"/>
      <c r="C32" s="243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46"/>
      <c r="P32" s="54">
        <v>7</v>
      </c>
      <c r="Q32" s="243"/>
      <c r="R32" s="56" t="s">
        <v>214</v>
      </c>
      <c r="S32" s="56"/>
      <c r="T32" s="56"/>
      <c r="U32" s="56"/>
      <c r="V32" s="56"/>
      <c r="W32" s="56"/>
      <c r="X32" s="56"/>
      <c r="Y32" s="56"/>
      <c r="Z32" s="56"/>
      <c r="AA32" s="56"/>
      <c r="AB32" s="246"/>
      <c r="AD32" s="54">
        <v>14</v>
      </c>
      <c r="AE32" s="243"/>
      <c r="AF32" s="56" t="s">
        <v>230</v>
      </c>
      <c r="AG32" s="56"/>
      <c r="AH32" s="56"/>
      <c r="AI32" s="56"/>
      <c r="AJ32" s="56"/>
      <c r="AK32" s="56"/>
      <c r="AL32" s="56"/>
      <c r="AM32" s="56"/>
      <c r="AN32" s="56"/>
      <c r="AO32" s="56"/>
      <c r="AP32" s="246"/>
      <c r="AR32" s="54">
        <v>21</v>
      </c>
      <c r="AS32" s="243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246"/>
      <c r="BF32" s="54">
        <v>28</v>
      </c>
      <c r="BG32" s="243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246"/>
      <c r="BT32" s="54"/>
      <c r="BU32" s="243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246"/>
    </row>
    <row r="33" spans="2:84" ht="19.5" customHeight="1">
      <c r="B33" s="54" t="s">
        <v>7</v>
      </c>
      <c r="C33" s="24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246"/>
      <c r="P33" s="54" t="s">
        <v>7</v>
      </c>
      <c r="Q33" s="243"/>
      <c r="R33" s="56" t="s">
        <v>199</v>
      </c>
      <c r="S33" s="56"/>
      <c r="T33" s="56"/>
      <c r="U33" s="56"/>
      <c r="V33" s="56"/>
      <c r="W33" s="56"/>
      <c r="X33" s="56"/>
      <c r="Y33" s="56"/>
      <c r="Z33" s="56"/>
      <c r="AA33" s="56"/>
      <c r="AB33" s="246"/>
      <c r="AD33" s="54" t="s">
        <v>7</v>
      </c>
      <c r="AE33" s="243"/>
      <c r="AF33" s="56" t="s">
        <v>199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246"/>
      <c r="AR33" s="54" t="s">
        <v>7</v>
      </c>
      <c r="AS33" s="243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246"/>
      <c r="BF33" s="54" t="s">
        <v>7</v>
      </c>
      <c r="BG33" s="243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246"/>
      <c r="BT33" s="54" t="s">
        <v>100</v>
      </c>
      <c r="BU33" s="243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246"/>
    </row>
    <row r="34" spans="2:84" ht="19.5" customHeight="1">
      <c r="B34" s="57"/>
      <c r="C34" s="243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246"/>
      <c r="P34" s="57"/>
      <c r="Q34" s="243"/>
      <c r="R34" s="56" t="s">
        <v>215</v>
      </c>
      <c r="S34" s="56"/>
      <c r="T34" s="56"/>
      <c r="U34" s="56"/>
      <c r="V34" s="56"/>
      <c r="W34" s="56"/>
      <c r="X34" s="56"/>
      <c r="Y34" s="56"/>
      <c r="Z34" s="56"/>
      <c r="AA34" s="56"/>
      <c r="AB34" s="246"/>
      <c r="AD34" s="57"/>
      <c r="AE34" s="243"/>
      <c r="AF34" s="56" t="s">
        <v>231</v>
      </c>
      <c r="AG34" s="56"/>
      <c r="AH34" s="56"/>
      <c r="AI34" s="56"/>
      <c r="AJ34" s="56"/>
      <c r="AK34" s="56"/>
      <c r="AL34" s="56"/>
      <c r="AM34" s="56"/>
      <c r="AN34" s="56"/>
      <c r="AO34" s="56"/>
      <c r="AP34" s="246"/>
      <c r="AR34" s="57"/>
      <c r="AS34" s="243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246"/>
      <c r="BF34" s="57"/>
      <c r="BG34" s="243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246"/>
      <c r="BT34" s="57"/>
      <c r="BU34" s="243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246"/>
    </row>
    <row r="35" spans="2:84" ht="19.5" customHeight="1" thickBot="1">
      <c r="B35" s="58"/>
      <c r="C35" s="244"/>
      <c r="D35" s="59" t="s">
        <v>26</v>
      </c>
      <c r="E35" s="59"/>
      <c r="F35" s="59"/>
      <c r="G35" s="59"/>
      <c r="H35" s="59"/>
      <c r="I35" s="59"/>
      <c r="J35" s="59"/>
      <c r="K35" s="59"/>
      <c r="L35" s="59"/>
      <c r="M35" s="59"/>
      <c r="N35" s="247"/>
      <c r="P35" s="58"/>
      <c r="Q35" s="244"/>
      <c r="R35" s="59" t="s">
        <v>468</v>
      </c>
      <c r="S35" s="59"/>
      <c r="T35" s="59"/>
      <c r="U35" s="59"/>
      <c r="V35" s="59"/>
      <c r="W35" s="59"/>
      <c r="X35" s="59"/>
      <c r="Y35" s="59"/>
      <c r="Z35" s="59"/>
      <c r="AA35" s="59"/>
      <c r="AB35" s="247"/>
      <c r="AD35" s="58"/>
      <c r="AE35" s="244"/>
      <c r="AF35" s="59" t="s">
        <v>498</v>
      </c>
      <c r="AG35" s="59"/>
      <c r="AH35" s="59"/>
      <c r="AI35" s="59"/>
      <c r="AJ35" s="59"/>
      <c r="AK35" s="59"/>
      <c r="AL35" s="59"/>
      <c r="AM35" s="59"/>
      <c r="AN35" s="59"/>
      <c r="AO35" s="59"/>
      <c r="AP35" s="247"/>
      <c r="AR35" s="58"/>
      <c r="AS35" s="244"/>
      <c r="AT35" s="59" t="s">
        <v>26</v>
      </c>
      <c r="AU35" s="59"/>
      <c r="AV35" s="59"/>
      <c r="AW35" s="59"/>
      <c r="AX35" s="59"/>
      <c r="AY35" s="59"/>
      <c r="AZ35" s="59"/>
      <c r="BA35" s="59"/>
      <c r="BB35" s="59"/>
      <c r="BC35" s="59"/>
      <c r="BD35" s="247"/>
      <c r="BF35" s="58"/>
      <c r="BG35" s="244"/>
      <c r="BH35" s="59" t="s">
        <v>26</v>
      </c>
      <c r="BI35" s="59"/>
      <c r="BJ35" s="59"/>
      <c r="BK35" s="59"/>
      <c r="BL35" s="59"/>
      <c r="BM35" s="59"/>
      <c r="BN35" s="59"/>
      <c r="BO35" s="59"/>
      <c r="BP35" s="59"/>
      <c r="BQ35" s="59"/>
      <c r="BR35" s="247"/>
      <c r="BT35" s="58"/>
      <c r="BU35" s="244"/>
      <c r="BV35" s="59" t="s">
        <v>26</v>
      </c>
      <c r="BW35" s="59"/>
      <c r="BX35" s="59"/>
      <c r="BY35" s="59"/>
      <c r="BZ35" s="59"/>
      <c r="CA35" s="59"/>
      <c r="CB35" s="59"/>
      <c r="CC35" s="59"/>
      <c r="CD35" s="59"/>
      <c r="CE35" s="59"/>
      <c r="CF35" s="247"/>
    </row>
    <row r="37" spans="2:72" ht="16.5">
      <c r="B37" s="53" t="s">
        <v>9</v>
      </c>
      <c r="P37" s="53" t="s">
        <v>9</v>
      </c>
      <c r="AD37" s="53" t="s">
        <v>9</v>
      </c>
      <c r="AR37" s="53" t="s">
        <v>9</v>
      </c>
      <c r="BF37" s="53" t="s">
        <v>9</v>
      </c>
      <c r="BT37" s="53" t="s">
        <v>9</v>
      </c>
    </row>
    <row r="38" spans="2:72" ht="16.5">
      <c r="B38" s="53" t="s">
        <v>10</v>
      </c>
      <c r="P38" s="53" t="s">
        <v>10</v>
      </c>
      <c r="AD38" s="53" t="s">
        <v>10</v>
      </c>
      <c r="AR38" s="53" t="s">
        <v>10</v>
      </c>
      <c r="BF38" s="53" t="s">
        <v>10</v>
      </c>
      <c r="BT38" s="53" t="s">
        <v>10</v>
      </c>
    </row>
  </sheetData>
  <sheetProtection/>
  <mergeCells count="114">
    <mergeCell ref="N4:N5"/>
    <mergeCell ref="E4:G4"/>
    <mergeCell ref="H4:J4"/>
    <mergeCell ref="K4:M4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P2:AB2"/>
    <mergeCell ref="P3:AB3"/>
    <mergeCell ref="P4:P5"/>
    <mergeCell ref="Q4:Q5"/>
    <mergeCell ref="R4:R5"/>
    <mergeCell ref="B2:N2"/>
    <mergeCell ref="B3:N3"/>
    <mergeCell ref="B4:B5"/>
    <mergeCell ref="C4:C5"/>
    <mergeCell ref="D4:D5"/>
    <mergeCell ref="AP4:AP5"/>
    <mergeCell ref="AB18:AB23"/>
    <mergeCell ref="Q6:Q11"/>
    <mergeCell ref="AB6:AB11"/>
    <mergeCell ref="Q12:Q17"/>
    <mergeCell ref="AB12:AB17"/>
    <mergeCell ref="Q18:Q23"/>
    <mergeCell ref="S4:U4"/>
    <mergeCell ref="V4:X4"/>
    <mergeCell ref="Y4:AA4"/>
    <mergeCell ref="AB4:AB5"/>
    <mergeCell ref="AD2:AP2"/>
    <mergeCell ref="AD3:AP3"/>
    <mergeCell ref="AD4:AD5"/>
    <mergeCell ref="AE4:AE5"/>
    <mergeCell ref="AF4:AF5"/>
    <mergeCell ref="Q30:Q35"/>
    <mergeCell ref="AB30:AB35"/>
    <mergeCell ref="AE30:AE35"/>
    <mergeCell ref="AP30:AP35"/>
    <mergeCell ref="AE24:AE29"/>
    <mergeCell ref="AP24:AP29"/>
    <mergeCell ref="Q24:Q29"/>
    <mergeCell ref="AB24:AB29"/>
    <mergeCell ref="AR2:BD2"/>
    <mergeCell ref="AR3:BD3"/>
    <mergeCell ref="AR4:AR5"/>
    <mergeCell ref="AS4:AS5"/>
    <mergeCell ref="AT4:AT5"/>
    <mergeCell ref="AU4:AW4"/>
    <mergeCell ref="AX4:AZ4"/>
    <mergeCell ref="BA4:BC4"/>
    <mergeCell ref="AE6:AE11"/>
    <mergeCell ref="AJ4:AL4"/>
    <mergeCell ref="AS6:AS11"/>
    <mergeCell ref="BD6:BD11"/>
    <mergeCell ref="AG4:AI4"/>
    <mergeCell ref="AM4:AO4"/>
    <mergeCell ref="BD4:BD5"/>
    <mergeCell ref="AP6:AP11"/>
    <mergeCell ref="BD24:BD29"/>
    <mergeCell ref="AS18:AS23"/>
    <mergeCell ref="AE18:AE23"/>
    <mergeCell ref="AP18:AP23"/>
    <mergeCell ref="AE12:AE17"/>
    <mergeCell ref="BD18:BD23"/>
    <mergeCell ref="AP12:AP17"/>
    <mergeCell ref="AS12:AS17"/>
    <mergeCell ref="BR6:BR11"/>
    <mergeCell ref="AS30:AS35"/>
    <mergeCell ref="BD30:BD35"/>
    <mergeCell ref="BG30:BG35"/>
    <mergeCell ref="BR30:BR35"/>
    <mergeCell ref="BG18:BG23"/>
    <mergeCell ref="BD12:BD17"/>
    <mergeCell ref="BG24:BG29"/>
    <mergeCell ref="BR24:BR29"/>
    <mergeCell ref="AS24:AS29"/>
    <mergeCell ref="BF4:BF5"/>
    <mergeCell ref="BG4:BG5"/>
    <mergeCell ref="BH4:BH5"/>
    <mergeCell ref="BI4:BK4"/>
    <mergeCell ref="BL4:BN4"/>
    <mergeCell ref="BG6:BG11"/>
    <mergeCell ref="BG12:BG17"/>
    <mergeCell ref="BT2:CF2"/>
    <mergeCell ref="BT3:CF3"/>
    <mergeCell ref="BT4:BT5"/>
    <mergeCell ref="BU4:BU5"/>
    <mergeCell ref="BV4:BV5"/>
    <mergeCell ref="BZ4:CB4"/>
    <mergeCell ref="CC4:CE4"/>
    <mergeCell ref="BF2:BR2"/>
    <mergeCell ref="BF3:BR3"/>
    <mergeCell ref="BR18:BR23"/>
    <mergeCell ref="BR12:BR17"/>
    <mergeCell ref="CF4:CF5"/>
    <mergeCell ref="BO4:BQ4"/>
    <mergeCell ref="BR4:BR5"/>
    <mergeCell ref="CF6:CF11"/>
    <mergeCell ref="BU12:BU17"/>
    <mergeCell ref="CF12:CF17"/>
    <mergeCell ref="BU6:BU11"/>
    <mergeCell ref="BW4:BY4"/>
    <mergeCell ref="BU30:BU35"/>
    <mergeCell ref="CF30:CF35"/>
    <mergeCell ref="BU18:BU23"/>
    <mergeCell ref="CF18:CF23"/>
    <mergeCell ref="BU24:BU29"/>
    <mergeCell ref="CF24:CF29"/>
  </mergeCells>
  <printOptions/>
  <pageMargins left="0.29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Zeros="0" zoomScale="55" zoomScaleNormal="55" zoomScalePageLayoutView="0" workbookViewId="0" topLeftCell="A2">
      <selection activeCell="E2" sqref="E2:N4"/>
    </sheetView>
  </sheetViews>
  <sheetFormatPr defaultColWidth="9.00390625" defaultRowHeight="16.5"/>
  <cols>
    <col min="1" max="1" width="0.875" style="117" customWidth="1"/>
    <col min="2" max="2" width="7.125" style="121" customWidth="1"/>
    <col min="3" max="3" width="7.50390625" style="121" customWidth="1"/>
    <col min="4" max="4" width="12.125" style="121" customWidth="1"/>
    <col min="5" max="5" width="25.00390625" style="121" customWidth="1"/>
    <col min="6" max="6" width="26.625" style="121" customWidth="1"/>
    <col min="7" max="7" width="19.50390625" style="121" customWidth="1"/>
    <col min="8" max="8" width="18.375" style="121" customWidth="1"/>
    <col min="9" max="9" width="26.25390625" style="121" customWidth="1"/>
    <col min="10" max="10" width="13.50390625" style="121" customWidth="1"/>
    <col min="11" max="11" width="11.50390625" style="121" hidden="1" customWidth="1"/>
    <col min="12" max="12" width="11.875" style="117" customWidth="1"/>
    <col min="13" max="13" width="7.50390625" style="117" customWidth="1"/>
    <col min="14" max="14" width="12.00390625" style="117" customWidth="1"/>
    <col min="15" max="15" width="9.125" style="117" customWidth="1"/>
    <col min="16" max="16" width="9.375" style="117" customWidth="1"/>
    <col min="17" max="17" width="11.75390625" style="117" customWidth="1"/>
    <col min="18" max="18" width="8.00390625" style="117" customWidth="1"/>
    <col min="19" max="19" width="7.00390625" style="117" customWidth="1"/>
    <col min="20" max="20" width="7.625" style="117" customWidth="1"/>
    <col min="21" max="16384" width="9.00390625" style="117" customWidth="1"/>
  </cols>
  <sheetData>
    <row r="1" ht="10.5" customHeight="1"/>
    <row r="2" spans="2:14" ht="18" customHeight="1">
      <c r="B2" s="182" t="s">
        <v>63</v>
      </c>
      <c r="C2" s="183"/>
      <c r="D2" s="183"/>
      <c r="E2" s="178" t="s">
        <v>406</v>
      </c>
      <c r="F2" s="178"/>
      <c r="G2" s="178"/>
      <c r="H2" s="178"/>
      <c r="I2" s="178"/>
      <c r="J2" s="178"/>
      <c r="K2" s="178"/>
      <c r="L2" s="179"/>
      <c r="M2" s="179"/>
      <c r="N2" s="179"/>
    </row>
    <row r="3" spans="2:14" ht="18" customHeight="1">
      <c r="B3" s="182" t="s">
        <v>64</v>
      </c>
      <c r="C3" s="182"/>
      <c r="D3" s="182"/>
      <c r="E3" s="178"/>
      <c r="F3" s="178"/>
      <c r="G3" s="178"/>
      <c r="H3" s="178"/>
      <c r="I3" s="178"/>
      <c r="J3" s="178"/>
      <c r="K3" s="178"/>
      <c r="L3" s="179"/>
      <c r="M3" s="179"/>
      <c r="N3" s="179"/>
    </row>
    <row r="4" spans="2:18" ht="18" customHeight="1" thickBot="1">
      <c r="B4" s="182" t="s">
        <v>65</v>
      </c>
      <c r="C4" s="183"/>
      <c r="D4" s="183"/>
      <c r="E4" s="180"/>
      <c r="F4" s="180"/>
      <c r="G4" s="180"/>
      <c r="H4" s="180"/>
      <c r="I4" s="180"/>
      <c r="J4" s="180"/>
      <c r="K4" s="180"/>
      <c r="L4" s="181"/>
      <c r="M4" s="181"/>
      <c r="N4" s="181"/>
      <c r="R4" s="130"/>
    </row>
    <row r="5" spans="2:20" ht="51" customHeight="1" thickBot="1">
      <c r="B5" s="160" t="s">
        <v>66</v>
      </c>
      <c r="C5" s="161" t="s">
        <v>67</v>
      </c>
      <c r="D5" s="161" t="s">
        <v>68</v>
      </c>
      <c r="E5" s="161" t="s">
        <v>69</v>
      </c>
      <c r="F5" s="161" t="s">
        <v>70</v>
      </c>
      <c r="G5" s="161" t="s">
        <v>71</v>
      </c>
      <c r="H5" s="161" t="s">
        <v>32</v>
      </c>
      <c r="I5" s="171" t="s">
        <v>72</v>
      </c>
      <c r="J5" s="161" t="s">
        <v>73</v>
      </c>
      <c r="K5" s="167"/>
      <c r="L5" s="165" t="s">
        <v>134</v>
      </c>
      <c r="M5" s="166" t="s">
        <v>60</v>
      </c>
      <c r="N5" s="166" t="s">
        <v>135</v>
      </c>
      <c r="O5" s="167" t="s">
        <v>61</v>
      </c>
      <c r="P5" s="168" t="s">
        <v>62</v>
      </c>
      <c r="Q5" s="168" t="s">
        <v>114</v>
      </c>
      <c r="R5" s="168" t="s">
        <v>59</v>
      </c>
      <c r="S5" s="168" t="s">
        <v>116</v>
      </c>
      <c r="T5" s="172" t="s">
        <v>117</v>
      </c>
    </row>
    <row r="6" spans="2:20" ht="48" customHeight="1">
      <c r="B6" s="9">
        <v>3</v>
      </c>
      <c r="C6" s="10" t="s">
        <v>23</v>
      </c>
      <c r="D6" s="156" t="s">
        <v>196</v>
      </c>
      <c r="E6" s="157" t="s">
        <v>407</v>
      </c>
      <c r="F6" s="157" t="s">
        <v>408</v>
      </c>
      <c r="G6" s="157" t="s">
        <v>199</v>
      </c>
      <c r="H6" s="157" t="s">
        <v>409</v>
      </c>
      <c r="I6" s="157" t="s">
        <v>200</v>
      </c>
      <c r="J6" s="157" t="s">
        <v>201</v>
      </c>
      <c r="K6" s="10">
        <v>543</v>
      </c>
      <c r="L6" s="131">
        <v>6</v>
      </c>
      <c r="M6" s="131">
        <v>0</v>
      </c>
      <c r="N6" s="131">
        <v>2.5</v>
      </c>
      <c r="O6" s="131">
        <v>3</v>
      </c>
      <c r="P6" s="131">
        <v>1</v>
      </c>
      <c r="Q6" s="132">
        <v>2.5</v>
      </c>
      <c r="R6" s="131">
        <f>(L6*70)+(M6*120)+(N6*75)+(O6*25)+(P6*60)+(Q6*45)</f>
        <v>855</v>
      </c>
      <c r="S6" s="132">
        <v>496</v>
      </c>
      <c r="T6" s="140">
        <v>396</v>
      </c>
    </row>
    <row r="7" spans="2:20" ht="48" customHeight="1">
      <c r="B7" s="8">
        <v>4</v>
      </c>
      <c r="C7" s="6" t="s">
        <v>24</v>
      </c>
      <c r="D7" s="155" t="s">
        <v>202</v>
      </c>
      <c r="E7" s="158" t="s">
        <v>410</v>
      </c>
      <c r="F7" s="158" t="s">
        <v>204</v>
      </c>
      <c r="G7" s="158" t="s">
        <v>199</v>
      </c>
      <c r="H7" s="158" t="s">
        <v>409</v>
      </c>
      <c r="I7" s="158" t="s">
        <v>238</v>
      </c>
      <c r="J7" s="158"/>
      <c r="K7" s="6">
        <v>508</v>
      </c>
      <c r="L7" s="131">
        <v>5.9</v>
      </c>
      <c r="M7" s="135">
        <v>0</v>
      </c>
      <c r="N7" s="135">
        <v>2.5</v>
      </c>
      <c r="O7" s="135">
        <v>2.9</v>
      </c>
      <c r="P7" s="135">
        <v>0</v>
      </c>
      <c r="Q7" s="132">
        <v>2.5</v>
      </c>
      <c r="R7" s="135">
        <f aca="true" t="shared" si="0" ref="R7:R19">(L7*70)+(M7*120)+(N7*75)+(O7*25)+(P7*60)+(Q7*45)</f>
        <v>785.5</v>
      </c>
      <c r="S7" s="136">
        <v>275</v>
      </c>
      <c r="T7" s="141">
        <v>121</v>
      </c>
    </row>
    <row r="8" spans="2:20" ht="48" customHeight="1">
      <c r="B8" s="129">
        <v>5</v>
      </c>
      <c r="C8" s="6" t="s">
        <v>25</v>
      </c>
      <c r="D8" s="155" t="s">
        <v>206</v>
      </c>
      <c r="E8" s="159" t="s">
        <v>207</v>
      </c>
      <c r="F8" s="159" t="s">
        <v>411</v>
      </c>
      <c r="G8" s="158" t="s">
        <v>199</v>
      </c>
      <c r="H8" s="158" t="s">
        <v>409</v>
      </c>
      <c r="I8" s="158" t="s">
        <v>209</v>
      </c>
      <c r="J8" s="158" t="s">
        <v>201</v>
      </c>
      <c r="K8" s="6">
        <v>578</v>
      </c>
      <c r="L8" s="131">
        <v>5.4</v>
      </c>
      <c r="M8" s="135">
        <v>0</v>
      </c>
      <c r="N8" s="135">
        <v>2.5</v>
      </c>
      <c r="O8" s="135">
        <v>2.5</v>
      </c>
      <c r="P8" s="135">
        <v>1</v>
      </c>
      <c r="Q8" s="132">
        <v>3</v>
      </c>
      <c r="R8" s="135">
        <f t="shared" si="0"/>
        <v>823</v>
      </c>
      <c r="S8" s="136">
        <v>241</v>
      </c>
      <c r="T8" s="141">
        <v>449</v>
      </c>
    </row>
    <row r="9" spans="2:20" ht="48" customHeight="1">
      <c r="B9" s="8">
        <v>6</v>
      </c>
      <c r="C9" s="6" t="s">
        <v>27</v>
      </c>
      <c r="D9" s="155" t="s">
        <v>196</v>
      </c>
      <c r="E9" s="159" t="s">
        <v>412</v>
      </c>
      <c r="F9" s="159" t="s">
        <v>413</v>
      </c>
      <c r="G9" s="158" t="s">
        <v>199</v>
      </c>
      <c r="H9" s="158" t="s">
        <v>409</v>
      </c>
      <c r="I9" s="158" t="s">
        <v>414</v>
      </c>
      <c r="J9" s="158"/>
      <c r="K9" s="6">
        <v>675</v>
      </c>
      <c r="L9" s="131">
        <v>5.5</v>
      </c>
      <c r="M9" s="135">
        <v>0</v>
      </c>
      <c r="N9" s="135">
        <v>2.5</v>
      </c>
      <c r="O9" s="135">
        <v>3.5</v>
      </c>
      <c r="P9" s="135">
        <v>0</v>
      </c>
      <c r="Q9" s="132">
        <v>2.5</v>
      </c>
      <c r="R9" s="135">
        <f t="shared" si="0"/>
        <v>772.5</v>
      </c>
      <c r="S9" s="136">
        <v>215</v>
      </c>
      <c r="T9" s="141">
        <v>135</v>
      </c>
    </row>
    <row r="10" spans="2:20" ht="48" customHeight="1">
      <c r="B10" s="129">
        <v>7</v>
      </c>
      <c r="C10" s="6" t="s">
        <v>28</v>
      </c>
      <c r="D10" s="155" t="s">
        <v>196</v>
      </c>
      <c r="E10" s="159" t="s">
        <v>213</v>
      </c>
      <c r="F10" s="159" t="s">
        <v>214</v>
      </c>
      <c r="G10" s="158" t="s">
        <v>199</v>
      </c>
      <c r="H10" s="158" t="s">
        <v>409</v>
      </c>
      <c r="I10" s="158" t="s">
        <v>215</v>
      </c>
      <c r="J10" s="158" t="s">
        <v>216</v>
      </c>
      <c r="K10" s="6">
        <v>806</v>
      </c>
      <c r="L10" s="131">
        <v>6</v>
      </c>
      <c r="M10" s="135">
        <v>0.5</v>
      </c>
      <c r="N10" s="135">
        <v>2.5</v>
      </c>
      <c r="O10" s="135">
        <v>2.3</v>
      </c>
      <c r="P10" s="135">
        <v>0</v>
      </c>
      <c r="Q10" s="132">
        <v>2.5</v>
      </c>
      <c r="R10" s="135">
        <f t="shared" si="0"/>
        <v>837.5</v>
      </c>
      <c r="S10" s="136">
        <v>381</v>
      </c>
      <c r="T10" s="141">
        <v>232</v>
      </c>
    </row>
    <row r="11" spans="2:20" ht="48" customHeight="1">
      <c r="B11" s="8">
        <v>10</v>
      </c>
      <c r="C11" s="6" t="s">
        <v>23</v>
      </c>
      <c r="D11" s="155" t="s">
        <v>196</v>
      </c>
      <c r="E11" s="159" t="s">
        <v>415</v>
      </c>
      <c r="F11" s="159" t="s">
        <v>218</v>
      </c>
      <c r="G11" s="158" t="s">
        <v>199</v>
      </c>
      <c r="H11" s="158" t="s">
        <v>409</v>
      </c>
      <c r="I11" s="158" t="s">
        <v>219</v>
      </c>
      <c r="J11" s="158" t="s">
        <v>201</v>
      </c>
      <c r="K11" s="6">
        <v>507</v>
      </c>
      <c r="L11" s="131">
        <v>6.4</v>
      </c>
      <c r="M11" s="135">
        <v>0</v>
      </c>
      <c r="N11" s="135">
        <v>2.5</v>
      </c>
      <c r="O11" s="135">
        <v>3.3</v>
      </c>
      <c r="P11" s="135">
        <v>1</v>
      </c>
      <c r="Q11" s="132">
        <v>2.5</v>
      </c>
      <c r="R11" s="135">
        <f t="shared" si="0"/>
        <v>890.5</v>
      </c>
      <c r="S11" s="136">
        <v>189</v>
      </c>
      <c r="T11" s="141">
        <v>142</v>
      </c>
    </row>
    <row r="12" spans="2:20" ht="48" customHeight="1">
      <c r="B12" s="129">
        <v>11</v>
      </c>
      <c r="C12" s="6" t="s">
        <v>24</v>
      </c>
      <c r="D12" s="155" t="s">
        <v>202</v>
      </c>
      <c r="E12" s="159" t="s">
        <v>416</v>
      </c>
      <c r="F12" s="159" t="s">
        <v>417</v>
      </c>
      <c r="G12" s="158" t="s">
        <v>199</v>
      </c>
      <c r="H12" s="158" t="s">
        <v>409</v>
      </c>
      <c r="I12" s="158" t="s">
        <v>418</v>
      </c>
      <c r="J12" s="158"/>
      <c r="K12" s="6">
        <v>577</v>
      </c>
      <c r="L12" s="131">
        <v>6.2</v>
      </c>
      <c r="M12" s="135">
        <v>0</v>
      </c>
      <c r="N12" s="135">
        <v>2.6</v>
      </c>
      <c r="O12" s="135">
        <v>2.8</v>
      </c>
      <c r="P12" s="135">
        <v>0</v>
      </c>
      <c r="Q12" s="132">
        <v>2.5</v>
      </c>
      <c r="R12" s="135">
        <f t="shared" si="0"/>
        <v>811.5</v>
      </c>
      <c r="S12" s="136">
        <v>191</v>
      </c>
      <c r="T12" s="141">
        <v>130</v>
      </c>
    </row>
    <row r="13" spans="2:20" ht="48" customHeight="1">
      <c r="B13" s="8">
        <v>12</v>
      </c>
      <c r="C13" s="6" t="s">
        <v>25</v>
      </c>
      <c r="D13" s="155" t="s">
        <v>206</v>
      </c>
      <c r="E13" s="159" t="s">
        <v>419</v>
      </c>
      <c r="F13" s="159" t="s">
        <v>420</v>
      </c>
      <c r="G13" s="158" t="s">
        <v>199</v>
      </c>
      <c r="H13" s="158" t="s">
        <v>409</v>
      </c>
      <c r="I13" s="158" t="s">
        <v>421</v>
      </c>
      <c r="J13" s="158" t="s">
        <v>201</v>
      </c>
      <c r="K13" s="6">
        <v>561</v>
      </c>
      <c r="L13" s="131">
        <v>5.5</v>
      </c>
      <c r="M13" s="135">
        <v>0</v>
      </c>
      <c r="N13" s="135">
        <v>3.1</v>
      </c>
      <c r="O13" s="135">
        <v>2.2</v>
      </c>
      <c r="P13" s="135">
        <v>1</v>
      </c>
      <c r="Q13" s="132">
        <v>3</v>
      </c>
      <c r="R13" s="135">
        <f t="shared" si="0"/>
        <v>867.5</v>
      </c>
      <c r="S13" s="136">
        <v>672</v>
      </c>
      <c r="T13" s="141">
        <v>297</v>
      </c>
    </row>
    <row r="14" spans="2:20" ht="48" customHeight="1">
      <c r="B14" s="129">
        <v>13</v>
      </c>
      <c r="C14" s="6" t="s">
        <v>27</v>
      </c>
      <c r="D14" s="155" t="s">
        <v>196</v>
      </c>
      <c r="E14" s="159" t="s">
        <v>422</v>
      </c>
      <c r="F14" s="159" t="s">
        <v>423</v>
      </c>
      <c r="G14" s="158" t="s">
        <v>199</v>
      </c>
      <c r="H14" s="158" t="s">
        <v>409</v>
      </c>
      <c r="I14" s="158" t="s">
        <v>424</v>
      </c>
      <c r="J14" s="158"/>
      <c r="K14" s="6">
        <v>566</v>
      </c>
      <c r="L14" s="131">
        <v>5.7</v>
      </c>
      <c r="M14" s="135">
        <v>0</v>
      </c>
      <c r="N14" s="135">
        <v>2.6</v>
      </c>
      <c r="O14" s="135">
        <v>2.5</v>
      </c>
      <c r="P14" s="135">
        <v>0</v>
      </c>
      <c r="Q14" s="132">
        <v>2.5</v>
      </c>
      <c r="R14" s="135">
        <f t="shared" si="0"/>
        <v>769</v>
      </c>
      <c r="S14" s="136">
        <v>347</v>
      </c>
      <c r="T14" s="141">
        <v>325</v>
      </c>
    </row>
    <row r="15" spans="2:20" ht="48" customHeight="1">
      <c r="B15" s="8">
        <v>14</v>
      </c>
      <c r="C15" s="6" t="s">
        <v>28</v>
      </c>
      <c r="D15" s="155" t="s">
        <v>196</v>
      </c>
      <c r="E15" s="159" t="s">
        <v>229</v>
      </c>
      <c r="F15" s="159" t="s">
        <v>230</v>
      </c>
      <c r="G15" s="158" t="s">
        <v>199</v>
      </c>
      <c r="H15" s="158" t="s">
        <v>409</v>
      </c>
      <c r="I15" s="158" t="s">
        <v>231</v>
      </c>
      <c r="J15" s="158" t="s">
        <v>232</v>
      </c>
      <c r="K15" s="6">
        <v>696</v>
      </c>
      <c r="L15" s="131">
        <v>7</v>
      </c>
      <c r="M15" s="135">
        <v>0.5</v>
      </c>
      <c r="N15" s="135">
        <v>2.5</v>
      </c>
      <c r="O15" s="135">
        <v>2.4</v>
      </c>
      <c r="P15" s="135">
        <v>0</v>
      </c>
      <c r="Q15" s="132">
        <v>2.5</v>
      </c>
      <c r="R15" s="135">
        <f t="shared" si="0"/>
        <v>910</v>
      </c>
      <c r="S15" s="136">
        <v>486</v>
      </c>
      <c r="T15" s="141">
        <v>287</v>
      </c>
    </row>
    <row r="16" spans="2:20" ht="48" customHeight="1">
      <c r="B16" s="129">
        <v>17</v>
      </c>
      <c r="C16" s="6" t="s">
        <v>23</v>
      </c>
      <c r="D16" s="155" t="s">
        <v>196</v>
      </c>
      <c r="E16" s="159" t="s">
        <v>425</v>
      </c>
      <c r="F16" s="159" t="s">
        <v>426</v>
      </c>
      <c r="G16" s="158" t="s">
        <v>199</v>
      </c>
      <c r="H16" s="158" t="s">
        <v>409</v>
      </c>
      <c r="I16" s="158" t="s">
        <v>427</v>
      </c>
      <c r="J16" s="158" t="s">
        <v>201</v>
      </c>
      <c r="K16" s="6">
        <v>585</v>
      </c>
      <c r="L16" s="131">
        <v>6.1</v>
      </c>
      <c r="M16" s="135">
        <v>0</v>
      </c>
      <c r="N16" s="135">
        <v>2.5</v>
      </c>
      <c r="O16" s="135">
        <v>3</v>
      </c>
      <c r="P16" s="135">
        <v>1</v>
      </c>
      <c r="Q16" s="132">
        <v>2.5</v>
      </c>
      <c r="R16" s="135">
        <f t="shared" si="0"/>
        <v>862</v>
      </c>
      <c r="S16" s="136">
        <v>451</v>
      </c>
      <c r="T16" s="141">
        <v>206</v>
      </c>
    </row>
    <row r="17" spans="2:20" ht="48" customHeight="1">
      <c r="B17" s="8">
        <v>18</v>
      </c>
      <c r="C17" s="6" t="s">
        <v>24</v>
      </c>
      <c r="D17" s="155" t="s">
        <v>202</v>
      </c>
      <c r="E17" s="159" t="s">
        <v>428</v>
      </c>
      <c r="F17" s="159" t="s">
        <v>429</v>
      </c>
      <c r="G17" s="158" t="s">
        <v>199</v>
      </c>
      <c r="H17" s="158" t="s">
        <v>409</v>
      </c>
      <c r="I17" s="158" t="s">
        <v>238</v>
      </c>
      <c r="J17" s="158"/>
      <c r="K17" s="6">
        <v>572</v>
      </c>
      <c r="L17" s="131">
        <v>5.5</v>
      </c>
      <c r="M17" s="135">
        <v>0</v>
      </c>
      <c r="N17" s="135">
        <v>2.6</v>
      </c>
      <c r="O17" s="135">
        <v>2.7</v>
      </c>
      <c r="P17" s="135">
        <v>0</v>
      </c>
      <c r="Q17" s="132">
        <v>2.5</v>
      </c>
      <c r="R17" s="135">
        <f t="shared" si="0"/>
        <v>760</v>
      </c>
      <c r="S17" s="136">
        <v>359</v>
      </c>
      <c r="T17" s="141">
        <v>224</v>
      </c>
    </row>
    <row r="18" spans="2:20" ht="48" customHeight="1">
      <c r="B18" s="129">
        <v>19</v>
      </c>
      <c r="C18" s="6" t="s">
        <v>25</v>
      </c>
      <c r="D18" s="155" t="s">
        <v>206</v>
      </c>
      <c r="E18" s="159" t="s">
        <v>430</v>
      </c>
      <c r="F18" s="159" t="s">
        <v>431</v>
      </c>
      <c r="G18" s="158" t="s">
        <v>199</v>
      </c>
      <c r="H18" s="158" t="s">
        <v>409</v>
      </c>
      <c r="I18" s="158" t="s">
        <v>432</v>
      </c>
      <c r="J18" s="158" t="s">
        <v>201</v>
      </c>
      <c r="K18" s="6">
        <v>594</v>
      </c>
      <c r="L18" s="131">
        <v>5.5</v>
      </c>
      <c r="M18" s="135">
        <v>0</v>
      </c>
      <c r="N18" s="135">
        <v>3.3</v>
      </c>
      <c r="O18" s="135">
        <v>2.6</v>
      </c>
      <c r="P18" s="135">
        <v>1</v>
      </c>
      <c r="Q18" s="132">
        <v>2.5</v>
      </c>
      <c r="R18" s="135">
        <f t="shared" si="0"/>
        <v>870</v>
      </c>
      <c r="S18" s="136">
        <v>610</v>
      </c>
      <c r="T18" s="141">
        <v>262</v>
      </c>
    </row>
    <row r="19" spans="2:20" ht="48" customHeight="1" thickBot="1">
      <c r="B19" s="8">
        <v>20</v>
      </c>
      <c r="C19" s="6" t="s">
        <v>27</v>
      </c>
      <c r="D19" s="155" t="s">
        <v>196</v>
      </c>
      <c r="E19" s="159" t="s">
        <v>433</v>
      </c>
      <c r="F19" s="159" t="s">
        <v>434</v>
      </c>
      <c r="G19" s="158" t="s">
        <v>199</v>
      </c>
      <c r="H19" s="158" t="s">
        <v>409</v>
      </c>
      <c r="I19" s="158" t="s">
        <v>435</v>
      </c>
      <c r="J19" s="158"/>
      <c r="K19" s="6">
        <v>492</v>
      </c>
      <c r="L19" s="131">
        <v>6</v>
      </c>
      <c r="M19" s="135">
        <v>0</v>
      </c>
      <c r="N19" s="135">
        <v>2.5</v>
      </c>
      <c r="O19" s="135">
        <v>2.9</v>
      </c>
      <c r="P19" s="135">
        <v>0</v>
      </c>
      <c r="Q19" s="132">
        <v>2.5</v>
      </c>
      <c r="R19" s="135">
        <f t="shared" si="0"/>
        <v>792.5</v>
      </c>
      <c r="S19" s="136">
        <v>218</v>
      </c>
      <c r="T19" s="141">
        <v>309</v>
      </c>
    </row>
    <row r="20" spans="2:20" ht="33.75" customHeight="1" thickBot="1">
      <c r="B20" s="152" t="s">
        <v>142</v>
      </c>
      <c r="C20" s="153"/>
      <c r="D20" s="153"/>
      <c r="E20" s="153"/>
      <c r="F20" s="153" t="s">
        <v>143</v>
      </c>
      <c r="G20" s="153"/>
      <c r="H20" s="153"/>
      <c r="I20" s="153" t="s">
        <v>144</v>
      </c>
      <c r="J20" s="153"/>
      <c r="K20" s="153"/>
      <c r="L20" s="153"/>
      <c r="M20" s="153" t="s">
        <v>145</v>
      </c>
      <c r="N20" s="153"/>
      <c r="O20" s="153"/>
      <c r="P20" s="153"/>
      <c r="Q20" s="153"/>
      <c r="R20" s="153"/>
      <c r="S20" s="153"/>
      <c r="T20" s="154"/>
    </row>
    <row r="21" spans="2:20" ht="48.75" customHeight="1" thickBot="1">
      <c r="B21" s="187" t="s">
        <v>137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9"/>
    </row>
    <row r="22" spans="2:20" ht="33" customHeight="1" thickBot="1">
      <c r="B22" s="173" t="s">
        <v>192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</row>
    <row r="23" spans="2:20" ht="308.25" customHeight="1">
      <c r="B23" s="190" t="s">
        <v>193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2"/>
    </row>
    <row r="24" spans="2:20" s="120" customFormat="1" ht="33" customHeight="1" thickBot="1">
      <c r="B24" s="184" t="s">
        <v>194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</row>
    <row r="25" spans="2:20" s="120" customFormat="1" ht="29.25" customHeight="1" thickBot="1">
      <c r="B25" s="176" t="s">
        <v>188</v>
      </c>
      <c r="C25" s="177"/>
      <c r="D25" s="177"/>
      <c r="E25" s="177"/>
      <c r="F25" s="177"/>
      <c r="G25" s="177"/>
      <c r="H25" s="128"/>
      <c r="I25" s="128" t="s">
        <v>115</v>
      </c>
      <c r="J25" s="128"/>
      <c r="K25" s="128"/>
      <c r="L25" s="142"/>
      <c r="M25" s="142"/>
      <c r="N25" s="142"/>
      <c r="O25" s="142"/>
      <c r="P25" s="142"/>
      <c r="Q25" s="142"/>
      <c r="R25" s="142"/>
      <c r="S25" s="142"/>
      <c r="T25" s="143"/>
    </row>
  </sheetData>
  <sheetProtection/>
  <mergeCells count="9">
    <mergeCell ref="B23:T23"/>
    <mergeCell ref="B21:T21"/>
    <mergeCell ref="B22:T22"/>
    <mergeCell ref="B25:G25"/>
    <mergeCell ref="B2:D2"/>
    <mergeCell ref="B3:D3"/>
    <mergeCell ref="B4:D4"/>
    <mergeCell ref="E2:N4"/>
    <mergeCell ref="B24:T24"/>
  </mergeCells>
  <hyperlinks>
    <hyperlink ref="B3" r:id="rId1" display="TEL:03-9255448"/>
  </hyperlinks>
  <printOptions/>
  <pageMargins left="0.11811023622047245" right="0.11811023622047245" top="0.11811023622047245" bottom="0.11811023622047245" header="0.1968503937007874" footer="0.1968503937007874"/>
  <pageSetup fitToHeight="1" fitToWidth="1" horizontalDpi="600" verticalDpi="600" orientation="portrait" paperSize="9" scale="4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42"/>
  <sheetViews>
    <sheetView zoomScale="70" zoomScaleNormal="70" zoomScalePageLayoutView="0" workbookViewId="0" topLeftCell="A1">
      <selection activeCell="B2" sqref="B2:J2"/>
    </sheetView>
  </sheetViews>
  <sheetFormatPr defaultColWidth="9.00390625" defaultRowHeight="16.5"/>
  <cols>
    <col min="1" max="1" width="3.625" style="12" customWidth="1"/>
    <col min="2" max="2" width="4.875" style="12" customWidth="1"/>
    <col min="3" max="3" width="4.625" style="12" hidden="1" customWidth="1"/>
    <col min="4" max="4" width="5.125" style="12" customWidth="1"/>
    <col min="5" max="5" width="21.625" style="12" customWidth="1"/>
    <col min="6" max="6" width="21.75390625" style="12" customWidth="1"/>
    <col min="7" max="8" width="21.625" style="12" customWidth="1"/>
    <col min="9" max="9" width="5.25390625" style="12" customWidth="1"/>
    <col min="10" max="10" width="10.625" style="12" hidden="1" customWidth="1"/>
    <col min="11" max="11" width="9.00390625" style="12" customWidth="1"/>
    <col min="12" max="12" width="4.875" style="12" customWidth="1"/>
    <col min="13" max="13" width="4.625" style="12" hidden="1" customWidth="1"/>
    <col min="14" max="14" width="5.125" style="12" customWidth="1"/>
    <col min="15" max="18" width="21.625" style="12" customWidth="1"/>
    <col min="19" max="19" width="5.25390625" style="12" customWidth="1"/>
    <col min="20" max="20" width="5.25390625" style="12" hidden="1" customWidth="1"/>
    <col min="21" max="21" width="13.75390625" style="12" customWidth="1"/>
    <col min="22" max="22" width="4.875" style="12" customWidth="1"/>
    <col min="23" max="23" width="4.625" style="12" hidden="1" customWidth="1"/>
    <col min="24" max="24" width="5.125" style="12" customWidth="1"/>
    <col min="25" max="28" width="21.625" style="12" customWidth="1"/>
    <col min="29" max="29" width="5.25390625" style="12" customWidth="1"/>
    <col min="30" max="30" width="10.625" style="12" hidden="1" customWidth="1"/>
    <col min="31" max="31" width="13.375" style="12" customWidth="1"/>
    <col min="32" max="32" width="4.875" style="12" customWidth="1"/>
    <col min="33" max="33" width="4.625" style="12" hidden="1" customWidth="1"/>
    <col min="34" max="34" width="5.125" style="12" customWidth="1"/>
    <col min="35" max="38" width="21.625" style="12" customWidth="1"/>
    <col min="39" max="39" width="5.25390625" style="12" customWidth="1"/>
    <col min="40" max="40" width="5.25390625" style="12" hidden="1" customWidth="1"/>
    <col min="41" max="41" width="13.875" style="12" customWidth="1"/>
    <col min="42" max="42" width="4.875" style="12" customWidth="1"/>
    <col min="43" max="43" width="4.625" style="12" hidden="1" customWidth="1"/>
    <col min="44" max="44" width="5.125" style="12" customWidth="1"/>
    <col min="45" max="48" width="21.625" style="12" customWidth="1"/>
    <col min="49" max="49" width="5.25390625" style="12" customWidth="1"/>
    <col min="50" max="50" width="13.875" style="12" customWidth="1"/>
    <col min="51" max="51" width="13.875" style="12" hidden="1" customWidth="1"/>
    <col min="52" max="52" width="4.875" style="12" customWidth="1"/>
    <col min="53" max="53" width="4.625" style="12" hidden="1" customWidth="1"/>
    <col min="54" max="54" width="5.125" style="12" customWidth="1"/>
    <col min="55" max="58" width="21.625" style="12" customWidth="1"/>
    <col min="59" max="59" width="5.25390625" style="12" customWidth="1"/>
    <col min="60" max="16384" width="9.00390625" style="12" customWidth="1"/>
  </cols>
  <sheetData>
    <row r="1" spans="1:59" ht="4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149" customFormat="1" ht="24" customHeight="1">
      <c r="A2" s="147"/>
      <c r="B2" s="205" t="s">
        <v>245</v>
      </c>
      <c r="C2" s="205"/>
      <c r="D2" s="205"/>
      <c r="E2" s="205"/>
      <c r="F2" s="205"/>
      <c r="G2" s="205"/>
      <c r="H2" s="205"/>
      <c r="I2" s="205"/>
      <c r="J2" s="205"/>
      <c r="K2" s="147"/>
      <c r="L2" s="205" t="s">
        <v>248</v>
      </c>
      <c r="M2" s="205"/>
      <c r="N2" s="205"/>
      <c r="O2" s="205"/>
      <c r="P2" s="205"/>
      <c r="Q2" s="205"/>
      <c r="R2" s="205"/>
      <c r="S2" s="205"/>
      <c r="T2" s="148"/>
      <c r="U2" s="147"/>
      <c r="V2" s="205" t="s">
        <v>314</v>
      </c>
      <c r="W2" s="205"/>
      <c r="X2" s="205"/>
      <c r="Y2" s="205"/>
      <c r="Z2" s="205"/>
      <c r="AA2" s="205"/>
      <c r="AB2" s="205"/>
      <c r="AC2" s="205"/>
      <c r="AD2" s="205"/>
      <c r="AE2" s="147"/>
      <c r="AF2" s="205" t="s">
        <v>361</v>
      </c>
      <c r="AG2" s="205"/>
      <c r="AH2" s="205"/>
      <c r="AI2" s="205"/>
      <c r="AJ2" s="205"/>
      <c r="AK2" s="205"/>
      <c r="AL2" s="205"/>
      <c r="AM2" s="205"/>
      <c r="AN2" s="148"/>
      <c r="AO2" s="147"/>
      <c r="AP2" s="205" t="s">
        <v>400</v>
      </c>
      <c r="AQ2" s="205"/>
      <c r="AR2" s="205"/>
      <c r="AS2" s="205"/>
      <c r="AT2" s="205"/>
      <c r="AU2" s="205"/>
      <c r="AV2" s="205"/>
      <c r="AW2" s="205"/>
      <c r="AX2" s="147"/>
      <c r="AY2" s="147"/>
      <c r="AZ2" s="205" t="s">
        <v>403</v>
      </c>
      <c r="BA2" s="205"/>
      <c r="BB2" s="205"/>
      <c r="BC2" s="205"/>
      <c r="BD2" s="205"/>
      <c r="BE2" s="205"/>
      <c r="BF2" s="205"/>
      <c r="BG2" s="205"/>
    </row>
    <row r="3" spans="1:59" s="13" customFormat="1" ht="14.25" customHeight="1" thickBot="1">
      <c r="A3" s="26"/>
      <c r="B3" s="193" t="s">
        <v>247</v>
      </c>
      <c r="C3" s="193"/>
      <c r="D3" s="193"/>
      <c r="E3" s="14"/>
      <c r="F3" s="14"/>
      <c r="G3" s="14"/>
      <c r="H3" s="26"/>
      <c r="I3" s="26"/>
      <c r="J3" s="27"/>
      <c r="K3" s="26"/>
      <c r="L3" s="193" t="s">
        <v>250</v>
      </c>
      <c r="M3" s="193"/>
      <c r="N3" s="193"/>
      <c r="O3" s="14"/>
      <c r="P3" s="14"/>
      <c r="Q3" s="14"/>
      <c r="R3" s="26"/>
      <c r="S3" s="26"/>
      <c r="T3" s="26"/>
      <c r="U3" s="26"/>
      <c r="V3" s="193" t="s">
        <v>316</v>
      </c>
      <c r="W3" s="193"/>
      <c r="X3" s="193"/>
      <c r="Y3" s="14"/>
      <c r="Z3" s="14"/>
      <c r="AA3" s="14"/>
      <c r="AB3" s="26"/>
      <c r="AC3" s="26"/>
      <c r="AD3" s="27"/>
      <c r="AE3" s="26"/>
      <c r="AF3" s="193" t="s">
        <v>363</v>
      </c>
      <c r="AG3" s="193"/>
      <c r="AH3" s="193"/>
      <c r="AI3" s="14"/>
      <c r="AJ3" s="14"/>
      <c r="AK3" s="14"/>
      <c r="AL3" s="26"/>
      <c r="AM3" s="26"/>
      <c r="AN3" s="26"/>
      <c r="AO3" s="26"/>
      <c r="AP3" s="193" t="s">
        <v>402</v>
      </c>
      <c r="AQ3" s="193"/>
      <c r="AR3" s="193"/>
      <c r="AS3" s="14"/>
      <c r="AT3" s="14"/>
      <c r="AU3" s="14"/>
      <c r="AV3" s="26"/>
      <c r="AW3" s="26"/>
      <c r="AX3" s="26"/>
      <c r="AY3" s="26"/>
      <c r="AZ3" s="193" t="s">
        <v>405</v>
      </c>
      <c r="BA3" s="193"/>
      <c r="BB3" s="193"/>
      <c r="BC3" s="14"/>
      <c r="BD3" s="14"/>
      <c r="BE3" s="14"/>
      <c r="BF3" s="26"/>
      <c r="BG3" s="26"/>
    </row>
    <row r="4" spans="1:59" s="15" customFormat="1" ht="33" customHeight="1">
      <c r="A4" s="28"/>
      <c r="B4" s="29" t="s">
        <v>118</v>
      </c>
      <c r="C4" s="30" t="s">
        <v>119</v>
      </c>
      <c r="D4" s="31" t="s">
        <v>124</v>
      </c>
      <c r="E4" s="32" t="s">
        <v>125</v>
      </c>
      <c r="F4" s="32" t="s">
        <v>126</v>
      </c>
      <c r="G4" s="32" t="s">
        <v>126</v>
      </c>
      <c r="H4" s="33" t="s">
        <v>127</v>
      </c>
      <c r="I4" s="34" t="s">
        <v>120</v>
      </c>
      <c r="J4" s="35" t="s">
        <v>121</v>
      </c>
      <c r="K4" s="28"/>
      <c r="L4" s="29" t="s">
        <v>118</v>
      </c>
      <c r="M4" s="30" t="s">
        <v>119</v>
      </c>
      <c r="N4" s="31" t="s">
        <v>124</v>
      </c>
      <c r="O4" s="32" t="s">
        <v>125</v>
      </c>
      <c r="P4" s="32" t="s">
        <v>126</v>
      </c>
      <c r="Q4" s="32" t="s">
        <v>126</v>
      </c>
      <c r="R4" s="33" t="s">
        <v>127</v>
      </c>
      <c r="S4" s="34" t="s">
        <v>120</v>
      </c>
      <c r="T4" s="36"/>
      <c r="U4" s="28"/>
      <c r="V4" s="29" t="s">
        <v>118</v>
      </c>
      <c r="W4" s="30" t="s">
        <v>119</v>
      </c>
      <c r="X4" s="31" t="s">
        <v>124</v>
      </c>
      <c r="Y4" s="32" t="s">
        <v>125</v>
      </c>
      <c r="Z4" s="32" t="s">
        <v>126</v>
      </c>
      <c r="AA4" s="32" t="s">
        <v>126</v>
      </c>
      <c r="AB4" s="33" t="s">
        <v>127</v>
      </c>
      <c r="AC4" s="34" t="s">
        <v>120</v>
      </c>
      <c r="AD4" s="35" t="s">
        <v>121</v>
      </c>
      <c r="AE4" s="28"/>
      <c r="AF4" s="29" t="s">
        <v>118</v>
      </c>
      <c r="AG4" s="30" t="s">
        <v>119</v>
      </c>
      <c r="AH4" s="31" t="s">
        <v>124</v>
      </c>
      <c r="AI4" s="32" t="s">
        <v>125</v>
      </c>
      <c r="AJ4" s="32" t="s">
        <v>126</v>
      </c>
      <c r="AK4" s="32" t="s">
        <v>126</v>
      </c>
      <c r="AL4" s="33" t="s">
        <v>127</v>
      </c>
      <c r="AM4" s="34" t="s">
        <v>120</v>
      </c>
      <c r="AN4" s="36"/>
      <c r="AO4" s="28"/>
      <c r="AP4" s="29" t="s">
        <v>118</v>
      </c>
      <c r="AQ4" s="30" t="s">
        <v>119</v>
      </c>
      <c r="AR4" s="31" t="s">
        <v>124</v>
      </c>
      <c r="AS4" s="32" t="s">
        <v>125</v>
      </c>
      <c r="AT4" s="32" t="s">
        <v>126</v>
      </c>
      <c r="AU4" s="32" t="s">
        <v>126</v>
      </c>
      <c r="AV4" s="33" t="s">
        <v>127</v>
      </c>
      <c r="AW4" s="34" t="s">
        <v>120</v>
      </c>
      <c r="AX4" s="28"/>
      <c r="AY4" s="28"/>
      <c r="AZ4" s="29" t="s">
        <v>118</v>
      </c>
      <c r="BA4" s="30" t="s">
        <v>119</v>
      </c>
      <c r="BB4" s="31" t="s">
        <v>124</v>
      </c>
      <c r="BC4" s="32" t="s">
        <v>125</v>
      </c>
      <c r="BD4" s="32" t="s">
        <v>126</v>
      </c>
      <c r="BE4" s="32" t="s">
        <v>126</v>
      </c>
      <c r="BF4" s="33" t="s">
        <v>127</v>
      </c>
      <c r="BG4" s="34" t="s">
        <v>120</v>
      </c>
    </row>
    <row r="5" spans="1:59" s="70" customFormat="1" ht="19.5" customHeight="1">
      <c r="A5" s="66"/>
      <c r="B5" s="67"/>
      <c r="C5" s="207"/>
      <c r="D5" s="208"/>
      <c r="E5" s="37"/>
      <c r="F5" s="37"/>
      <c r="G5" s="37"/>
      <c r="H5" s="37"/>
      <c r="I5" s="206"/>
      <c r="J5" s="68"/>
      <c r="K5" s="66"/>
      <c r="L5" s="67">
        <v>1</v>
      </c>
      <c r="M5" s="207"/>
      <c r="N5" s="208" t="s">
        <v>196</v>
      </c>
      <c r="O5" s="37" t="s">
        <v>197</v>
      </c>
      <c r="P5" s="37" t="s">
        <v>198</v>
      </c>
      <c r="Q5" s="37" t="s">
        <v>199</v>
      </c>
      <c r="R5" s="37" t="s">
        <v>200</v>
      </c>
      <c r="S5" s="206" t="s">
        <v>201</v>
      </c>
      <c r="T5" s="69"/>
      <c r="U5" s="66"/>
      <c r="V5" s="67">
        <v>1</v>
      </c>
      <c r="W5" s="207"/>
      <c r="X5" s="208" t="s">
        <v>196</v>
      </c>
      <c r="Y5" s="37" t="s">
        <v>217</v>
      </c>
      <c r="Z5" s="37" t="s">
        <v>218</v>
      </c>
      <c r="AA5" s="37" t="s">
        <v>199</v>
      </c>
      <c r="AB5" s="37" t="s">
        <v>219</v>
      </c>
      <c r="AC5" s="206" t="s">
        <v>201</v>
      </c>
      <c r="AD5" s="68"/>
      <c r="AE5" s="66"/>
      <c r="AF5" s="67">
        <v>1</v>
      </c>
      <c r="AG5" s="207"/>
      <c r="AH5" s="208" t="s">
        <v>196</v>
      </c>
      <c r="AI5" s="37" t="s">
        <v>233</v>
      </c>
      <c r="AJ5" s="37" t="s">
        <v>234</v>
      </c>
      <c r="AK5" s="37" t="s">
        <v>199</v>
      </c>
      <c r="AL5" s="37" t="s">
        <v>235</v>
      </c>
      <c r="AM5" s="206" t="s">
        <v>201</v>
      </c>
      <c r="AN5" s="69"/>
      <c r="AO5" s="66"/>
      <c r="AP5" s="67">
        <v>1</v>
      </c>
      <c r="AQ5" s="207"/>
      <c r="AR5" s="208"/>
      <c r="AS5" s="37"/>
      <c r="AT5" s="37"/>
      <c r="AU5" s="37"/>
      <c r="AV5" s="37"/>
      <c r="AW5" s="206"/>
      <c r="AX5" s="66"/>
      <c r="AY5" s="66"/>
      <c r="AZ5" s="67">
        <v>1</v>
      </c>
      <c r="BA5" s="207"/>
      <c r="BB5" s="208"/>
      <c r="BC5" s="37"/>
      <c r="BD5" s="37"/>
      <c r="BE5" s="37"/>
      <c r="BF5" s="37"/>
      <c r="BG5" s="206"/>
    </row>
    <row r="6" spans="1:59" s="70" customFormat="1" ht="19.5" customHeight="1">
      <c r="A6" s="66"/>
      <c r="B6" s="71" t="s">
        <v>122</v>
      </c>
      <c r="C6" s="195"/>
      <c r="D6" s="198"/>
      <c r="E6" s="72"/>
      <c r="F6" s="72"/>
      <c r="G6" s="72"/>
      <c r="H6" s="72"/>
      <c r="I6" s="201"/>
      <c r="J6" s="73"/>
      <c r="K6" s="66"/>
      <c r="L6" s="71" t="s">
        <v>122</v>
      </c>
      <c r="M6" s="195"/>
      <c r="N6" s="198"/>
      <c r="O6" s="72" t="s">
        <v>253</v>
      </c>
      <c r="P6" s="72" t="s">
        <v>258</v>
      </c>
      <c r="Q6" s="72" t="s">
        <v>262</v>
      </c>
      <c r="R6" s="72" t="s">
        <v>264</v>
      </c>
      <c r="S6" s="201"/>
      <c r="T6" s="69"/>
      <c r="U6" s="66"/>
      <c r="V6" s="71" t="s">
        <v>122</v>
      </c>
      <c r="W6" s="195"/>
      <c r="X6" s="198"/>
      <c r="Y6" s="72" t="s">
        <v>317</v>
      </c>
      <c r="Z6" s="72" t="s">
        <v>322</v>
      </c>
      <c r="AA6" s="72" t="s">
        <v>262</v>
      </c>
      <c r="AB6" s="72" t="s">
        <v>264</v>
      </c>
      <c r="AC6" s="201"/>
      <c r="AD6" s="73"/>
      <c r="AE6" s="66"/>
      <c r="AF6" s="71" t="s">
        <v>122</v>
      </c>
      <c r="AG6" s="195"/>
      <c r="AH6" s="198"/>
      <c r="AI6" s="72" t="s">
        <v>253</v>
      </c>
      <c r="AJ6" s="72" t="s">
        <v>366</v>
      </c>
      <c r="AK6" s="72" t="s">
        <v>262</v>
      </c>
      <c r="AL6" s="72" t="s">
        <v>369</v>
      </c>
      <c r="AM6" s="201"/>
      <c r="AN6" s="69"/>
      <c r="AO6" s="66"/>
      <c r="AP6" s="71" t="s">
        <v>122</v>
      </c>
      <c r="AQ6" s="195"/>
      <c r="AR6" s="198"/>
      <c r="AS6" s="72"/>
      <c r="AT6" s="72"/>
      <c r="AU6" s="72"/>
      <c r="AV6" s="72"/>
      <c r="AW6" s="201"/>
      <c r="AX6" s="66"/>
      <c r="AY6" s="66"/>
      <c r="AZ6" s="71" t="s">
        <v>122</v>
      </c>
      <c r="BA6" s="195"/>
      <c r="BB6" s="198"/>
      <c r="BC6" s="72"/>
      <c r="BD6" s="72"/>
      <c r="BE6" s="72"/>
      <c r="BF6" s="72"/>
      <c r="BG6" s="201"/>
    </row>
    <row r="7" spans="1:59" s="70" customFormat="1" ht="19.5" customHeight="1">
      <c r="A7" s="66"/>
      <c r="B7" s="71"/>
      <c r="C7" s="195"/>
      <c r="D7" s="198"/>
      <c r="E7" s="72"/>
      <c r="F7" s="72"/>
      <c r="G7" s="72"/>
      <c r="H7" s="72"/>
      <c r="I7" s="201"/>
      <c r="J7" s="68"/>
      <c r="K7" s="66"/>
      <c r="L7" s="71">
        <v>3</v>
      </c>
      <c r="M7" s="195"/>
      <c r="N7" s="198"/>
      <c r="O7" s="72" t="s">
        <v>254</v>
      </c>
      <c r="P7" s="72" t="s">
        <v>259</v>
      </c>
      <c r="Q7" s="72" t="s">
        <v>263</v>
      </c>
      <c r="R7" s="72" t="s">
        <v>265</v>
      </c>
      <c r="S7" s="201"/>
      <c r="T7" s="69"/>
      <c r="U7" s="66"/>
      <c r="V7" s="71">
        <v>10</v>
      </c>
      <c r="W7" s="195"/>
      <c r="X7" s="198"/>
      <c r="Y7" s="72" t="s">
        <v>318</v>
      </c>
      <c r="Z7" s="72" t="s">
        <v>323</v>
      </c>
      <c r="AA7" s="72" t="s">
        <v>263</v>
      </c>
      <c r="AB7" s="72" t="s">
        <v>326</v>
      </c>
      <c r="AC7" s="201"/>
      <c r="AD7" s="68"/>
      <c r="AE7" s="66"/>
      <c r="AF7" s="71">
        <v>17</v>
      </c>
      <c r="AG7" s="195"/>
      <c r="AH7" s="198"/>
      <c r="AI7" s="72" t="s">
        <v>364</v>
      </c>
      <c r="AJ7" s="72" t="s">
        <v>367</v>
      </c>
      <c r="AK7" s="72" t="s">
        <v>263</v>
      </c>
      <c r="AL7" s="72" t="s">
        <v>370</v>
      </c>
      <c r="AM7" s="201"/>
      <c r="AN7" s="69"/>
      <c r="AO7" s="66"/>
      <c r="AP7" s="71">
        <v>24</v>
      </c>
      <c r="AQ7" s="195"/>
      <c r="AR7" s="198"/>
      <c r="AS7" s="72"/>
      <c r="AT7" s="72"/>
      <c r="AU7" s="72"/>
      <c r="AV7" s="72"/>
      <c r="AW7" s="201"/>
      <c r="AX7" s="66"/>
      <c r="AY7" s="66"/>
      <c r="AZ7" s="71">
        <v>31</v>
      </c>
      <c r="BA7" s="195"/>
      <c r="BB7" s="198"/>
      <c r="BC7" s="72"/>
      <c r="BD7" s="72"/>
      <c r="BE7" s="72"/>
      <c r="BF7" s="72"/>
      <c r="BG7" s="201"/>
    </row>
    <row r="8" spans="1:59" s="70" customFormat="1" ht="19.5" customHeight="1">
      <c r="A8" s="66"/>
      <c r="B8" s="71" t="s">
        <v>123</v>
      </c>
      <c r="C8" s="195"/>
      <c r="D8" s="198"/>
      <c r="E8" s="72"/>
      <c r="F8" s="72"/>
      <c r="G8" s="72"/>
      <c r="H8" s="72"/>
      <c r="I8" s="201"/>
      <c r="J8" s="73"/>
      <c r="K8" s="66"/>
      <c r="L8" s="71" t="s">
        <v>123</v>
      </c>
      <c r="M8" s="195"/>
      <c r="N8" s="198"/>
      <c r="O8" s="72" t="s">
        <v>255</v>
      </c>
      <c r="P8" s="72" t="s">
        <v>256</v>
      </c>
      <c r="Q8" s="72" t="s">
        <v>261</v>
      </c>
      <c r="R8" s="72"/>
      <c r="S8" s="201"/>
      <c r="T8" s="69"/>
      <c r="U8" s="66"/>
      <c r="V8" s="71" t="s">
        <v>123</v>
      </c>
      <c r="W8" s="195"/>
      <c r="X8" s="198"/>
      <c r="Y8" s="72" t="s">
        <v>319</v>
      </c>
      <c r="Z8" s="72" t="s">
        <v>324</v>
      </c>
      <c r="AA8" s="72" t="s">
        <v>261</v>
      </c>
      <c r="AB8" s="72" t="s">
        <v>327</v>
      </c>
      <c r="AC8" s="201"/>
      <c r="AD8" s="73"/>
      <c r="AE8" s="66"/>
      <c r="AF8" s="71" t="s">
        <v>123</v>
      </c>
      <c r="AG8" s="195"/>
      <c r="AH8" s="198"/>
      <c r="AI8" s="72" t="s">
        <v>365</v>
      </c>
      <c r="AJ8" s="72" t="s">
        <v>269</v>
      </c>
      <c r="AK8" s="72" t="s">
        <v>261</v>
      </c>
      <c r="AL8" s="72" t="s">
        <v>371</v>
      </c>
      <c r="AM8" s="201"/>
      <c r="AN8" s="69"/>
      <c r="AO8" s="66"/>
      <c r="AP8" s="71" t="s">
        <v>123</v>
      </c>
      <c r="AQ8" s="195"/>
      <c r="AR8" s="198"/>
      <c r="AS8" s="72"/>
      <c r="AT8" s="72"/>
      <c r="AU8" s="72"/>
      <c r="AV8" s="72"/>
      <c r="AW8" s="201"/>
      <c r="AX8" s="66"/>
      <c r="AY8" s="66"/>
      <c r="AZ8" s="71" t="s">
        <v>123</v>
      </c>
      <c r="BA8" s="195"/>
      <c r="BB8" s="198"/>
      <c r="BC8" s="72"/>
      <c r="BD8" s="72"/>
      <c r="BE8" s="72"/>
      <c r="BF8" s="72"/>
      <c r="BG8" s="201"/>
    </row>
    <row r="9" spans="1:59" s="70" customFormat="1" ht="19.5" customHeight="1">
      <c r="A9" s="66"/>
      <c r="B9" s="203"/>
      <c r="C9" s="195"/>
      <c r="D9" s="198"/>
      <c r="E9" s="72"/>
      <c r="F9" s="72"/>
      <c r="G9" s="72"/>
      <c r="H9" s="72"/>
      <c r="I9" s="201"/>
      <c r="J9" s="68"/>
      <c r="K9" s="66"/>
      <c r="L9" s="203" t="s">
        <v>251</v>
      </c>
      <c r="M9" s="195"/>
      <c r="N9" s="198"/>
      <c r="O9" s="72" t="s">
        <v>256</v>
      </c>
      <c r="P9" s="72" t="s">
        <v>260</v>
      </c>
      <c r="Q9" s="72"/>
      <c r="R9" s="72"/>
      <c r="S9" s="201"/>
      <c r="T9" s="69"/>
      <c r="U9" s="66"/>
      <c r="V9" s="203" t="s">
        <v>251</v>
      </c>
      <c r="W9" s="195"/>
      <c r="X9" s="198"/>
      <c r="Y9" s="72" t="s">
        <v>320</v>
      </c>
      <c r="Z9" s="72" t="s">
        <v>256</v>
      </c>
      <c r="AA9" s="72"/>
      <c r="AB9" s="72"/>
      <c r="AC9" s="201"/>
      <c r="AD9" s="68"/>
      <c r="AE9" s="66"/>
      <c r="AF9" s="203" t="s">
        <v>251</v>
      </c>
      <c r="AG9" s="195"/>
      <c r="AH9" s="198"/>
      <c r="AI9" s="72" t="s">
        <v>256</v>
      </c>
      <c r="AJ9" s="72" t="s">
        <v>368</v>
      </c>
      <c r="AK9" s="72"/>
      <c r="AL9" s="72"/>
      <c r="AM9" s="201"/>
      <c r="AN9" s="69"/>
      <c r="AO9" s="66"/>
      <c r="AP9" s="203" t="s">
        <v>251</v>
      </c>
      <c r="AQ9" s="195"/>
      <c r="AR9" s="198"/>
      <c r="AS9" s="72"/>
      <c r="AT9" s="72"/>
      <c r="AU9" s="72"/>
      <c r="AV9" s="72"/>
      <c r="AW9" s="201"/>
      <c r="AX9" s="66"/>
      <c r="AY9" s="66"/>
      <c r="AZ9" s="203" t="s">
        <v>251</v>
      </c>
      <c r="BA9" s="195"/>
      <c r="BB9" s="198"/>
      <c r="BC9" s="72"/>
      <c r="BD9" s="72"/>
      <c r="BE9" s="72"/>
      <c r="BF9" s="72"/>
      <c r="BG9" s="201"/>
    </row>
    <row r="10" spans="1:59" s="70" customFormat="1" ht="19.5" customHeight="1">
      <c r="A10" s="66"/>
      <c r="B10" s="203"/>
      <c r="C10" s="196"/>
      <c r="D10" s="198"/>
      <c r="E10" s="72"/>
      <c r="F10" s="72"/>
      <c r="G10" s="72"/>
      <c r="H10" s="72"/>
      <c r="I10" s="201"/>
      <c r="J10" s="73"/>
      <c r="K10" s="66"/>
      <c r="L10" s="203"/>
      <c r="M10" s="196"/>
      <c r="N10" s="198"/>
      <c r="O10" s="72"/>
      <c r="P10" s="72" t="s">
        <v>261</v>
      </c>
      <c r="Q10" s="72"/>
      <c r="R10" s="72"/>
      <c r="S10" s="201"/>
      <c r="T10" s="69"/>
      <c r="U10" s="66"/>
      <c r="V10" s="203"/>
      <c r="W10" s="196"/>
      <c r="X10" s="198"/>
      <c r="Y10" s="72" t="s">
        <v>321</v>
      </c>
      <c r="Z10" s="72" t="s">
        <v>325</v>
      </c>
      <c r="AA10" s="72"/>
      <c r="AB10" s="72"/>
      <c r="AC10" s="201"/>
      <c r="AD10" s="73"/>
      <c r="AE10" s="66"/>
      <c r="AF10" s="203"/>
      <c r="AG10" s="196"/>
      <c r="AH10" s="198"/>
      <c r="AI10" s="72"/>
      <c r="AJ10" s="72" t="s">
        <v>334</v>
      </c>
      <c r="AK10" s="72"/>
      <c r="AL10" s="72"/>
      <c r="AM10" s="201"/>
      <c r="AN10" s="69"/>
      <c r="AO10" s="66"/>
      <c r="AP10" s="203"/>
      <c r="AQ10" s="196"/>
      <c r="AR10" s="198"/>
      <c r="AS10" s="72"/>
      <c r="AT10" s="72"/>
      <c r="AU10" s="72"/>
      <c r="AV10" s="72"/>
      <c r="AW10" s="201"/>
      <c r="AX10" s="66"/>
      <c r="AY10" s="66"/>
      <c r="AZ10" s="203"/>
      <c r="BA10" s="196"/>
      <c r="BB10" s="198"/>
      <c r="BC10" s="72"/>
      <c r="BD10" s="72"/>
      <c r="BE10" s="72"/>
      <c r="BF10" s="72"/>
      <c r="BG10" s="201"/>
    </row>
    <row r="11" spans="1:59" s="70" customFormat="1" ht="19.5">
      <c r="A11" s="66"/>
      <c r="B11" s="204"/>
      <c r="C11" s="74"/>
      <c r="D11" s="198"/>
      <c r="E11" s="72"/>
      <c r="F11" s="72"/>
      <c r="G11" s="72"/>
      <c r="H11" s="72"/>
      <c r="I11" s="201"/>
      <c r="J11" s="68"/>
      <c r="K11" s="66"/>
      <c r="L11" s="204"/>
      <c r="M11" s="74"/>
      <c r="N11" s="198"/>
      <c r="O11" s="72"/>
      <c r="P11" s="72"/>
      <c r="Q11" s="72"/>
      <c r="R11" s="72"/>
      <c r="S11" s="201"/>
      <c r="T11" s="69"/>
      <c r="U11" s="66"/>
      <c r="V11" s="204"/>
      <c r="W11" s="74"/>
      <c r="X11" s="198"/>
      <c r="Y11" s="72"/>
      <c r="Z11" s="72"/>
      <c r="AA11" s="72"/>
      <c r="AB11" s="72"/>
      <c r="AC11" s="201"/>
      <c r="AD11" s="68"/>
      <c r="AE11" s="66"/>
      <c r="AF11" s="204"/>
      <c r="AG11" s="74"/>
      <c r="AH11" s="198"/>
      <c r="AI11" s="72"/>
      <c r="AJ11" s="72"/>
      <c r="AK11" s="72"/>
      <c r="AL11" s="72"/>
      <c r="AM11" s="201"/>
      <c r="AN11" s="69"/>
      <c r="AO11" s="66"/>
      <c r="AP11" s="204"/>
      <c r="AQ11" s="74"/>
      <c r="AR11" s="198"/>
      <c r="AS11" s="72"/>
      <c r="AT11" s="72"/>
      <c r="AU11" s="72"/>
      <c r="AV11" s="72"/>
      <c r="AW11" s="201"/>
      <c r="AX11" s="66"/>
      <c r="AY11" s="66"/>
      <c r="AZ11" s="204"/>
      <c r="BA11" s="74"/>
      <c r="BB11" s="198"/>
      <c r="BC11" s="72"/>
      <c r="BD11" s="72"/>
      <c r="BE11" s="72"/>
      <c r="BF11" s="72"/>
      <c r="BG11" s="201"/>
    </row>
    <row r="12" spans="1:59" s="70" customFormat="1" ht="19.5">
      <c r="A12" s="66"/>
      <c r="B12" s="75"/>
      <c r="C12" s="76"/>
      <c r="D12" s="198"/>
      <c r="E12" s="72"/>
      <c r="F12" s="72"/>
      <c r="G12" s="72"/>
      <c r="H12" s="72"/>
      <c r="I12" s="201"/>
      <c r="J12" s="73"/>
      <c r="K12" s="66"/>
      <c r="L12" s="75" t="s">
        <v>252</v>
      </c>
      <c r="M12" s="76"/>
      <c r="N12" s="198"/>
      <c r="O12" s="72"/>
      <c r="P12" s="72"/>
      <c r="Q12" s="72"/>
      <c r="R12" s="72"/>
      <c r="S12" s="201"/>
      <c r="T12" s="69"/>
      <c r="U12" s="66"/>
      <c r="V12" s="75" t="s">
        <v>252</v>
      </c>
      <c r="W12" s="76"/>
      <c r="X12" s="198"/>
      <c r="Y12" s="72"/>
      <c r="Z12" s="72"/>
      <c r="AA12" s="72"/>
      <c r="AB12" s="72"/>
      <c r="AC12" s="201"/>
      <c r="AD12" s="73"/>
      <c r="AE12" s="66"/>
      <c r="AF12" s="75" t="s">
        <v>252</v>
      </c>
      <c r="AG12" s="76"/>
      <c r="AH12" s="198"/>
      <c r="AI12" s="72"/>
      <c r="AJ12" s="72"/>
      <c r="AK12" s="72"/>
      <c r="AL12" s="72"/>
      <c r="AM12" s="201"/>
      <c r="AN12" s="69"/>
      <c r="AO12" s="66"/>
      <c r="AP12" s="75"/>
      <c r="AQ12" s="76"/>
      <c r="AR12" s="198"/>
      <c r="AS12" s="72"/>
      <c r="AT12" s="72"/>
      <c r="AU12" s="72"/>
      <c r="AV12" s="72"/>
      <c r="AW12" s="201"/>
      <c r="AX12" s="66"/>
      <c r="AY12" s="66"/>
      <c r="AZ12" s="75"/>
      <c r="BA12" s="76"/>
      <c r="BB12" s="198"/>
      <c r="BC12" s="72"/>
      <c r="BD12" s="72"/>
      <c r="BE12" s="72"/>
      <c r="BF12" s="72"/>
      <c r="BG12" s="201"/>
    </row>
    <row r="13" spans="1:59" s="70" customFormat="1" ht="20.25" thickBot="1">
      <c r="A13" s="66"/>
      <c r="B13" s="77"/>
      <c r="C13" s="78"/>
      <c r="D13" s="199"/>
      <c r="E13" s="79"/>
      <c r="F13" s="79"/>
      <c r="G13" s="79"/>
      <c r="H13" s="79"/>
      <c r="I13" s="202"/>
      <c r="J13" s="80"/>
      <c r="K13" s="66"/>
      <c r="L13" s="77">
        <v>0</v>
      </c>
      <c r="M13" s="78"/>
      <c r="N13" s="199"/>
      <c r="O13" s="79"/>
      <c r="P13" s="79"/>
      <c r="Q13" s="79"/>
      <c r="R13" s="79"/>
      <c r="S13" s="202"/>
      <c r="T13" s="69"/>
      <c r="U13" s="66"/>
      <c r="V13" s="77">
        <v>0</v>
      </c>
      <c r="W13" s="78"/>
      <c r="X13" s="199"/>
      <c r="Y13" s="79"/>
      <c r="Z13" s="79"/>
      <c r="AA13" s="79"/>
      <c r="AB13" s="79"/>
      <c r="AC13" s="202"/>
      <c r="AD13" s="80"/>
      <c r="AE13" s="66"/>
      <c r="AF13" s="77">
        <v>0</v>
      </c>
      <c r="AG13" s="78"/>
      <c r="AH13" s="199"/>
      <c r="AI13" s="79"/>
      <c r="AJ13" s="79"/>
      <c r="AK13" s="79"/>
      <c r="AL13" s="79"/>
      <c r="AM13" s="202"/>
      <c r="AN13" s="69"/>
      <c r="AO13" s="66"/>
      <c r="AP13" s="77"/>
      <c r="AQ13" s="78"/>
      <c r="AR13" s="199"/>
      <c r="AS13" s="79"/>
      <c r="AT13" s="79"/>
      <c r="AU13" s="79"/>
      <c r="AV13" s="79"/>
      <c r="AW13" s="202"/>
      <c r="AX13" s="66"/>
      <c r="AY13" s="66"/>
      <c r="AZ13" s="77"/>
      <c r="BA13" s="78"/>
      <c r="BB13" s="199"/>
      <c r="BC13" s="79"/>
      <c r="BD13" s="79"/>
      <c r="BE13" s="79"/>
      <c r="BF13" s="79"/>
      <c r="BG13" s="202"/>
    </row>
    <row r="14" spans="1:59" s="70" customFormat="1" ht="19.5" customHeight="1">
      <c r="A14" s="66"/>
      <c r="B14" s="81"/>
      <c r="C14" s="194"/>
      <c r="D14" s="197"/>
      <c r="E14" s="38"/>
      <c r="F14" s="38"/>
      <c r="G14" s="38"/>
      <c r="H14" s="38"/>
      <c r="I14" s="200"/>
      <c r="J14" s="82"/>
      <c r="K14" s="66"/>
      <c r="L14" s="81">
        <v>1</v>
      </c>
      <c r="M14" s="194"/>
      <c r="N14" s="197" t="s">
        <v>202</v>
      </c>
      <c r="O14" s="38" t="s">
        <v>203</v>
      </c>
      <c r="P14" s="38" t="s">
        <v>204</v>
      </c>
      <c r="Q14" s="38" t="s">
        <v>199</v>
      </c>
      <c r="R14" s="38" t="s">
        <v>205</v>
      </c>
      <c r="S14" s="200"/>
      <c r="T14" s="69"/>
      <c r="U14" s="66"/>
      <c r="V14" s="81">
        <v>1</v>
      </c>
      <c r="W14" s="194"/>
      <c r="X14" s="197" t="s">
        <v>202</v>
      </c>
      <c r="Y14" s="38" t="s">
        <v>220</v>
      </c>
      <c r="Z14" s="38" t="s">
        <v>221</v>
      </c>
      <c r="AA14" s="38" t="s">
        <v>199</v>
      </c>
      <c r="AB14" s="38" t="s">
        <v>222</v>
      </c>
      <c r="AC14" s="200"/>
      <c r="AD14" s="82"/>
      <c r="AE14" s="66"/>
      <c r="AF14" s="81">
        <v>1</v>
      </c>
      <c r="AG14" s="194"/>
      <c r="AH14" s="197" t="s">
        <v>202</v>
      </c>
      <c r="AI14" s="38" t="s">
        <v>236</v>
      </c>
      <c r="AJ14" s="38" t="s">
        <v>237</v>
      </c>
      <c r="AK14" s="38" t="s">
        <v>199</v>
      </c>
      <c r="AL14" s="38" t="s">
        <v>238</v>
      </c>
      <c r="AM14" s="200"/>
      <c r="AN14" s="69"/>
      <c r="AO14" s="66"/>
      <c r="AP14" s="81">
        <v>1</v>
      </c>
      <c r="AQ14" s="194"/>
      <c r="AR14" s="197"/>
      <c r="AS14" s="38"/>
      <c r="AT14" s="38"/>
      <c r="AU14" s="38"/>
      <c r="AV14" s="38"/>
      <c r="AW14" s="200"/>
      <c r="AX14" s="66"/>
      <c r="AY14" s="66"/>
      <c r="AZ14" s="81"/>
      <c r="BA14" s="194"/>
      <c r="BB14" s="197"/>
      <c r="BC14" s="38"/>
      <c r="BD14" s="38"/>
      <c r="BE14" s="38"/>
      <c r="BF14" s="38"/>
      <c r="BG14" s="200"/>
    </row>
    <row r="15" spans="1:59" s="70" customFormat="1" ht="19.5">
      <c r="A15" s="66"/>
      <c r="B15" s="71" t="s">
        <v>122</v>
      </c>
      <c r="C15" s="195"/>
      <c r="D15" s="198"/>
      <c r="E15" s="72"/>
      <c r="F15" s="72"/>
      <c r="G15" s="72"/>
      <c r="H15" s="72"/>
      <c r="I15" s="201"/>
      <c r="J15" s="73"/>
      <c r="K15" s="66"/>
      <c r="L15" s="71" t="s">
        <v>122</v>
      </c>
      <c r="M15" s="195"/>
      <c r="N15" s="198"/>
      <c r="O15" s="72" t="s">
        <v>267</v>
      </c>
      <c r="P15" s="72" t="s">
        <v>272</v>
      </c>
      <c r="Q15" s="72" t="s">
        <v>262</v>
      </c>
      <c r="R15" s="72" t="s">
        <v>276</v>
      </c>
      <c r="S15" s="201"/>
      <c r="T15" s="69"/>
      <c r="U15" s="66"/>
      <c r="V15" s="71" t="s">
        <v>122</v>
      </c>
      <c r="W15" s="195"/>
      <c r="X15" s="198"/>
      <c r="Y15" s="72" t="s">
        <v>267</v>
      </c>
      <c r="Z15" s="72" t="s">
        <v>330</v>
      </c>
      <c r="AA15" s="72" t="s">
        <v>262</v>
      </c>
      <c r="AB15" s="72" t="s">
        <v>335</v>
      </c>
      <c r="AC15" s="201"/>
      <c r="AD15" s="73"/>
      <c r="AE15" s="66"/>
      <c r="AF15" s="71" t="s">
        <v>122</v>
      </c>
      <c r="AG15" s="195"/>
      <c r="AH15" s="198"/>
      <c r="AI15" s="72" t="s">
        <v>372</v>
      </c>
      <c r="AJ15" s="72" t="s">
        <v>374</v>
      </c>
      <c r="AK15" s="72" t="s">
        <v>262</v>
      </c>
      <c r="AL15" s="72" t="s">
        <v>376</v>
      </c>
      <c r="AM15" s="201"/>
      <c r="AN15" s="69"/>
      <c r="AO15" s="66"/>
      <c r="AP15" s="71" t="s">
        <v>122</v>
      </c>
      <c r="AQ15" s="195"/>
      <c r="AR15" s="198"/>
      <c r="AS15" s="72"/>
      <c r="AT15" s="72"/>
      <c r="AU15" s="72"/>
      <c r="AV15" s="72"/>
      <c r="AW15" s="201"/>
      <c r="AX15" s="66"/>
      <c r="AY15" s="66"/>
      <c r="AZ15" s="71" t="s">
        <v>122</v>
      </c>
      <c r="BA15" s="195"/>
      <c r="BB15" s="198"/>
      <c r="BC15" s="72"/>
      <c r="BD15" s="72"/>
      <c r="BE15" s="72"/>
      <c r="BF15" s="72"/>
      <c r="BG15" s="201"/>
    </row>
    <row r="16" spans="1:59" s="70" customFormat="1" ht="19.5">
      <c r="A16" s="66"/>
      <c r="B16" s="71"/>
      <c r="C16" s="195"/>
      <c r="D16" s="198"/>
      <c r="E16" s="72"/>
      <c r="F16" s="72"/>
      <c r="G16" s="72"/>
      <c r="H16" s="72"/>
      <c r="I16" s="201"/>
      <c r="J16" s="68"/>
      <c r="K16" s="66"/>
      <c r="L16" s="71">
        <v>4</v>
      </c>
      <c r="M16" s="195"/>
      <c r="N16" s="198"/>
      <c r="O16" s="72" t="s">
        <v>268</v>
      </c>
      <c r="P16" s="72" t="s">
        <v>273</v>
      </c>
      <c r="Q16" s="72" t="s">
        <v>263</v>
      </c>
      <c r="R16" s="72"/>
      <c r="S16" s="201"/>
      <c r="T16" s="69"/>
      <c r="U16" s="66"/>
      <c r="V16" s="71">
        <v>11</v>
      </c>
      <c r="W16" s="195"/>
      <c r="X16" s="198"/>
      <c r="Y16" s="72" t="s">
        <v>328</v>
      </c>
      <c r="Z16" s="72" t="s">
        <v>331</v>
      </c>
      <c r="AA16" s="72" t="s">
        <v>263</v>
      </c>
      <c r="AB16" s="72" t="s">
        <v>336</v>
      </c>
      <c r="AC16" s="201"/>
      <c r="AD16" s="68"/>
      <c r="AE16" s="66"/>
      <c r="AF16" s="71">
        <v>18</v>
      </c>
      <c r="AG16" s="195"/>
      <c r="AH16" s="198"/>
      <c r="AI16" s="72" t="s">
        <v>373</v>
      </c>
      <c r="AJ16" s="72" t="s">
        <v>324</v>
      </c>
      <c r="AK16" s="72" t="s">
        <v>263</v>
      </c>
      <c r="AL16" s="72" t="s">
        <v>377</v>
      </c>
      <c r="AM16" s="201"/>
      <c r="AN16" s="69"/>
      <c r="AO16" s="66"/>
      <c r="AP16" s="71">
        <v>25</v>
      </c>
      <c r="AQ16" s="195"/>
      <c r="AR16" s="198"/>
      <c r="AS16" s="72"/>
      <c r="AT16" s="72"/>
      <c r="AU16" s="72"/>
      <c r="AV16" s="72"/>
      <c r="AW16" s="201"/>
      <c r="AX16" s="66"/>
      <c r="AY16" s="66"/>
      <c r="AZ16" s="71"/>
      <c r="BA16" s="195"/>
      <c r="BB16" s="198"/>
      <c r="BC16" s="72"/>
      <c r="BD16" s="72"/>
      <c r="BE16" s="72"/>
      <c r="BF16" s="72"/>
      <c r="BG16" s="201"/>
    </row>
    <row r="17" spans="1:59" s="70" customFormat="1" ht="19.5">
      <c r="A17" s="66"/>
      <c r="B17" s="71" t="s">
        <v>123</v>
      </c>
      <c r="C17" s="195"/>
      <c r="D17" s="198"/>
      <c r="E17" s="72"/>
      <c r="F17" s="72"/>
      <c r="G17" s="72"/>
      <c r="H17" s="72"/>
      <c r="I17" s="201"/>
      <c r="J17" s="73"/>
      <c r="K17" s="66"/>
      <c r="L17" s="71" t="s">
        <v>123</v>
      </c>
      <c r="M17" s="195"/>
      <c r="N17" s="198"/>
      <c r="O17" s="72" t="s">
        <v>269</v>
      </c>
      <c r="P17" s="72" t="s">
        <v>274</v>
      </c>
      <c r="Q17" s="72" t="s">
        <v>261</v>
      </c>
      <c r="R17" s="72"/>
      <c r="S17" s="201"/>
      <c r="T17" s="69"/>
      <c r="U17" s="66"/>
      <c r="V17" s="71" t="s">
        <v>123</v>
      </c>
      <c r="W17" s="195"/>
      <c r="X17" s="198"/>
      <c r="Y17" s="72" t="s">
        <v>329</v>
      </c>
      <c r="Z17" s="72" t="s">
        <v>332</v>
      </c>
      <c r="AA17" s="72" t="s">
        <v>261</v>
      </c>
      <c r="AB17" s="72"/>
      <c r="AC17" s="201"/>
      <c r="AD17" s="73"/>
      <c r="AE17" s="66"/>
      <c r="AF17" s="71" t="s">
        <v>123</v>
      </c>
      <c r="AG17" s="195"/>
      <c r="AH17" s="198"/>
      <c r="AI17" s="72"/>
      <c r="AJ17" s="72" t="s">
        <v>375</v>
      </c>
      <c r="AK17" s="72" t="s">
        <v>261</v>
      </c>
      <c r="AL17" s="72" t="s">
        <v>378</v>
      </c>
      <c r="AM17" s="201"/>
      <c r="AN17" s="69"/>
      <c r="AO17" s="66"/>
      <c r="AP17" s="71" t="s">
        <v>123</v>
      </c>
      <c r="AQ17" s="195"/>
      <c r="AR17" s="198"/>
      <c r="AS17" s="72"/>
      <c r="AT17" s="72"/>
      <c r="AU17" s="72"/>
      <c r="AV17" s="72"/>
      <c r="AW17" s="201"/>
      <c r="AX17" s="66"/>
      <c r="AY17" s="66"/>
      <c r="AZ17" s="71" t="s">
        <v>123</v>
      </c>
      <c r="BA17" s="195"/>
      <c r="BB17" s="198"/>
      <c r="BC17" s="72"/>
      <c r="BD17" s="72"/>
      <c r="BE17" s="72"/>
      <c r="BF17" s="72"/>
      <c r="BG17" s="201"/>
    </row>
    <row r="18" spans="1:59" s="70" customFormat="1" ht="19.5" customHeight="1">
      <c r="A18" s="66"/>
      <c r="B18" s="203"/>
      <c r="C18" s="195"/>
      <c r="D18" s="198"/>
      <c r="E18" s="72"/>
      <c r="F18" s="72"/>
      <c r="G18" s="72"/>
      <c r="H18" s="72"/>
      <c r="I18" s="201"/>
      <c r="J18" s="68"/>
      <c r="K18" s="66"/>
      <c r="L18" s="203" t="s">
        <v>266</v>
      </c>
      <c r="M18" s="195"/>
      <c r="N18" s="198"/>
      <c r="O18" s="72" t="s">
        <v>270</v>
      </c>
      <c r="P18" s="72" t="s">
        <v>256</v>
      </c>
      <c r="Q18" s="72"/>
      <c r="R18" s="72"/>
      <c r="S18" s="201"/>
      <c r="T18" s="69"/>
      <c r="U18" s="66"/>
      <c r="V18" s="203" t="s">
        <v>266</v>
      </c>
      <c r="W18" s="195"/>
      <c r="X18" s="198"/>
      <c r="Y18" s="72"/>
      <c r="Z18" s="72" t="s">
        <v>333</v>
      </c>
      <c r="AA18" s="72"/>
      <c r="AB18" s="72"/>
      <c r="AC18" s="201"/>
      <c r="AD18" s="68"/>
      <c r="AE18" s="66"/>
      <c r="AF18" s="203" t="s">
        <v>266</v>
      </c>
      <c r="AG18" s="195"/>
      <c r="AH18" s="198"/>
      <c r="AI18" s="72"/>
      <c r="AJ18" s="72"/>
      <c r="AK18" s="72"/>
      <c r="AL18" s="72" t="s">
        <v>379</v>
      </c>
      <c r="AM18" s="201"/>
      <c r="AN18" s="69"/>
      <c r="AO18" s="66"/>
      <c r="AP18" s="203" t="s">
        <v>266</v>
      </c>
      <c r="AQ18" s="195"/>
      <c r="AR18" s="198"/>
      <c r="AS18" s="72"/>
      <c r="AT18" s="72"/>
      <c r="AU18" s="72"/>
      <c r="AV18" s="72"/>
      <c r="AW18" s="201"/>
      <c r="AX18" s="66"/>
      <c r="AY18" s="66"/>
      <c r="AZ18" s="203"/>
      <c r="BA18" s="195"/>
      <c r="BB18" s="198"/>
      <c r="BC18" s="72"/>
      <c r="BD18" s="72"/>
      <c r="BE18" s="72"/>
      <c r="BF18" s="72"/>
      <c r="BG18" s="201"/>
    </row>
    <row r="19" spans="1:59" s="70" customFormat="1" ht="19.5">
      <c r="A19" s="66"/>
      <c r="B19" s="203"/>
      <c r="C19" s="196"/>
      <c r="D19" s="198"/>
      <c r="E19" s="72"/>
      <c r="F19" s="72"/>
      <c r="G19" s="72"/>
      <c r="H19" s="72"/>
      <c r="I19" s="201"/>
      <c r="J19" s="73"/>
      <c r="K19" s="66"/>
      <c r="L19" s="203"/>
      <c r="M19" s="196"/>
      <c r="N19" s="198"/>
      <c r="O19" s="72" t="s">
        <v>271</v>
      </c>
      <c r="P19" s="72" t="s">
        <v>275</v>
      </c>
      <c r="Q19" s="72"/>
      <c r="R19" s="72"/>
      <c r="S19" s="201"/>
      <c r="T19" s="69"/>
      <c r="U19" s="66"/>
      <c r="V19" s="203"/>
      <c r="W19" s="196"/>
      <c r="X19" s="198"/>
      <c r="Y19" s="72"/>
      <c r="Z19" s="72" t="s">
        <v>275</v>
      </c>
      <c r="AA19" s="72"/>
      <c r="AB19" s="72"/>
      <c r="AC19" s="201"/>
      <c r="AD19" s="73"/>
      <c r="AE19" s="66"/>
      <c r="AF19" s="203"/>
      <c r="AG19" s="196"/>
      <c r="AH19" s="198"/>
      <c r="AI19" s="72"/>
      <c r="AJ19" s="72"/>
      <c r="AK19" s="72"/>
      <c r="AL19" s="72" t="s">
        <v>263</v>
      </c>
      <c r="AM19" s="201"/>
      <c r="AN19" s="69"/>
      <c r="AO19" s="66"/>
      <c r="AP19" s="203"/>
      <c r="AQ19" s="196"/>
      <c r="AR19" s="198"/>
      <c r="AS19" s="72"/>
      <c r="AT19" s="72"/>
      <c r="AU19" s="72"/>
      <c r="AV19" s="72"/>
      <c r="AW19" s="201"/>
      <c r="AX19" s="66"/>
      <c r="AY19" s="66"/>
      <c r="AZ19" s="203"/>
      <c r="BA19" s="196"/>
      <c r="BB19" s="198"/>
      <c r="BC19" s="72"/>
      <c r="BD19" s="72"/>
      <c r="BE19" s="72"/>
      <c r="BF19" s="72"/>
      <c r="BG19" s="201"/>
    </row>
    <row r="20" spans="1:59" s="70" customFormat="1" ht="19.5">
      <c r="A20" s="66"/>
      <c r="B20" s="204"/>
      <c r="C20" s="74"/>
      <c r="D20" s="198"/>
      <c r="E20" s="72"/>
      <c r="F20" s="72"/>
      <c r="G20" s="72"/>
      <c r="H20" s="72"/>
      <c r="I20" s="201"/>
      <c r="J20" s="68"/>
      <c r="K20" s="66"/>
      <c r="L20" s="204"/>
      <c r="M20" s="74"/>
      <c r="N20" s="198"/>
      <c r="O20" s="72"/>
      <c r="P20" s="72"/>
      <c r="Q20" s="72"/>
      <c r="R20" s="72"/>
      <c r="S20" s="201"/>
      <c r="T20" s="69"/>
      <c r="U20" s="66"/>
      <c r="V20" s="204"/>
      <c r="W20" s="74"/>
      <c r="X20" s="198"/>
      <c r="Y20" s="72"/>
      <c r="Z20" s="72" t="s">
        <v>334</v>
      </c>
      <c r="AA20" s="72"/>
      <c r="AB20" s="72"/>
      <c r="AC20" s="201"/>
      <c r="AD20" s="68"/>
      <c r="AE20" s="66"/>
      <c r="AF20" s="204"/>
      <c r="AG20" s="74"/>
      <c r="AH20" s="198"/>
      <c r="AI20" s="72"/>
      <c r="AJ20" s="72"/>
      <c r="AK20" s="72"/>
      <c r="AL20" s="72"/>
      <c r="AM20" s="201"/>
      <c r="AN20" s="69"/>
      <c r="AO20" s="66"/>
      <c r="AP20" s="204"/>
      <c r="AQ20" s="74"/>
      <c r="AR20" s="198"/>
      <c r="AS20" s="72"/>
      <c r="AT20" s="72"/>
      <c r="AU20" s="72"/>
      <c r="AV20" s="72"/>
      <c r="AW20" s="201"/>
      <c r="AX20" s="66"/>
      <c r="AY20" s="66"/>
      <c r="AZ20" s="204"/>
      <c r="BA20" s="74"/>
      <c r="BB20" s="198"/>
      <c r="BC20" s="72"/>
      <c r="BD20" s="72"/>
      <c r="BE20" s="72"/>
      <c r="BF20" s="72"/>
      <c r="BG20" s="201"/>
    </row>
    <row r="21" spans="1:59" s="70" customFormat="1" ht="19.5">
      <c r="A21" s="66"/>
      <c r="B21" s="75"/>
      <c r="C21" s="76"/>
      <c r="D21" s="198"/>
      <c r="E21" s="72"/>
      <c r="F21" s="72"/>
      <c r="G21" s="72"/>
      <c r="H21" s="72"/>
      <c r="I21" s="201"/>
      <c r="J21" s="73"/>
      <c r="K21" s="66"/>
      <c r="L21" s="75" t="s">
        <v>252</v>
      </c>
      <c r="M21" s="76"/>
      <c r="N21" s="198"/>
      <c r="O21" s="72"/>
      <c r="P21" s="72"/>
      <c r="Q21" s="72"/>
      <c r="R21" s="72"/>
      <c r="S21" s="201"/>
      <c r="T21" s="69"/>
      <c r="U21" s="66"/>
      <c r="V21" s="75" t="s">
        <v>252</v>
      </c>
      <c r="W21" s="76"/>
      <c r="X21" s="198"/>
      <c r="Y21" s="72"/>
      <c r="Z21" s="72"/>
      <c r="AA21" s="72"/>
      <c r="AB21" s="72"/>
      <c r="AC21" s="201"/>
      <c r="AD21" s="73"/>
      <c r="AE21" s="66"/>
      <c r="AF21" s="75" t="s">
        <v>252</v>
      </c>
      <c r="AG21" s="76"/>
      <c r="AH21" s="198"/>
      <c r="AI21" s="72"/>
      <c r="AJ21" s="72"/>
      <c r="AK21" s="72"/>
      <c r="AL21" s="72"/>
      <c r="AM21" s="201"/>
      <c r="AN21" s="69"/>
      <c r="AO21" s="66"/>
      <c r="AP21" s="75"/>
      <c r="AQ21" s="76"/>
      <c r="AR21" s="198"/>
      <c r="AS21" s="72"/>
      <c r="AT21" s="72"/>
      <c r="AU21" s="72"/>
      <c r="AV21" s="72"/>
      <c r="AW21" s="201"/>
      <c r="AX21" s="66"/>
      <c r="AY21" s="66"/>
      <c r="AZ21" s="75"/>
      <c r="BA21" s="76"/>
      <c r="BB21" s="198"/>
      <c r="BC21" s="72"/>
      <c r="BD21" s="72"/>
      <c r="BE21" s="72"/>
      <c r="BF21" s="72"/>
      <c r="BG21" s="201"/>
    </row>
    <row r="22" spans="1:59" s="70" customFormat="1" ht="20.25" thickBot="1">
      <c r="A22" s="66"/>
      <c r="B22" s="77"/>
      <c r="C22" s="78"/>
      <c r="D22" s="199"/>
      <c r="E22" s="79"/>
      <c r="F22" s="79"/>
      <c r="G22" s="79"/>
      <c r="H22" s="79"/>
      <c r="I22" s="202"/>
      <c r="J22" s="80"/>
      <c r="K22" s="66"/>
      <c r="L22" s="77">
        <v>0</v>
      </c>
      <c r="M22" s="78"/>
      <c r="N22" s="199"/>
      <c r="O22" s="79"/>
      <c r="P22" s="79"/>
      <c r="Q22" s="79"/>
      <c r="R22" s="79"/>
      <c r="S22" s="202"/>
      <c r="T22" s="69"/>
      <c r="U22" s="66"/>
      <c r="V22" s="77">
        <v>0</v>
      </c>
      <c r="W22" s="78"/>
      <c r="X22" s="199"/>
      <c r="Y22" s="79"/>
      <c r="Z22" s="79"/>
      <c r="AA22" s="79"/>
      <c r="AB22" s="79"/>
      <c r="AC22" s="202"/>
      <c r="AD22" s="80"/>
      <c r="AE22" s="66"/>
      <c r="AF22" s="77">
        <v>0</v>
      </c>
      <c r="AG22" s="78"/>
      <c r="AH22" s="199"/>
      <c r="AI22" s="79"/>
      <c r="AJ22" s="79"/>
      <c r="AK22" s="79"/>
      <c r="AL22" s="79"/>
      <c r="AM22" s="202"/>
      <c r="AN22" s="69"/>
      <c r="AO22" s="66"/>
      <c r="AP22" s="77"/>
      <c r="AQ22" s="78"/>
      <c r="AR22" s="199"/>
      <c r="AS22" s="79"/>
      <c r="AT22" s="79"/>
      <c r="AU22" s="79"/>
      <c r="AV22" s="79"/>
      <c r="AW22" s="202"/>
      <c r="AX22" s="66"/>
      <c r="AY22" s="66"/>
      <c r="AZ22" s="77"/>
      <c r="BA22" s="78"/>
      <c r="BB22" s="199"/>
      <c r="BC22" s="79"/>
      <c r="BD22" s="79"/>
      <c r="BE22" s="79"/>
      <c r="BF22" s="79"/>
      <c r="BG22" s="202"/>
    </row>
    <row r="23" spans="1:59" s="70" customFormat="1" ht="19.5" customHeight="1">
      <c r="A23" s="66"/>
      <c r="B23" s="81"/>
      <c r="C23" s="194"/>
      <c r="D23" s="197"/>
      <c r="E23" s="38"/>
      <c r="F23" s="38"/>
      <c r="G23" s="38"/>
      <c r="H23" s="38"/>
      <c r="I23" s="200"/>
      <c r="J23" s="82"/>
      <c r="K23" s="66"/>
      <c r="L23" s="81">
        <v>1</v>
      </c>
      <c r="M23" s="194"/>
      <c r="N23" s="197" t="s">
        <v>206</v>
      </c>
      <c r="O23" s="38" t="s">
        <v>207</v>
      </c>
      <c r="P23" s="38" t="s">
        <v>208</v>
      </c>
      <c r="Q23" s="38" t="s">
        <v>199</v>
      </c>
      <c r="R23" s="38" t="s">
        <v>209</v>
      </c>
      <c r="S23" s="200" t="s">
        <v>201</v>
      </c>
      <c r="T23" s="69"/>
      <c r="U23" s="66"/>
      <c r="V23" s="81">
        <v>1</v>
      </c>
      <c r="W23" s="194"/>
      <c r="X23" s="197" t="s">
        <v>206</v>
      </c>
      <c r="Y23" s="38" t="s">
        <v>223</v>
      </c>
      <c r="Z23" s="38" t="s">
        <v>224</v>
      </c>
      <c r="AA23" s="38" t="s">
        <v>199</v>
      </c>
      <c r="AB23" s="38" t="s">
        <v>225</v>
      </c>
      <c r="AC23" s="200" t="s">
        <v>201</v>
      </c>
      <c r="AD23" s="82"/>
      <c r="AE23" s="66"/>
      <c r="AF23" s="81">
        <v>1</v>
      </c>
      <c r="AG23" s="194"/>
      <c r="AH23" s="197" t="s">
        <v>206</v>
      </c>
      <c r="AI23" s="38" t="s">
        <v>239</v>
      </c>
      <c r="AJ23" s="38" t="s">
        <v>240</v>
      </c>
      <c r="AK23" s="38" t="s">
        <v>199</v>
      </c>
      <c r="AL23" s="38" t="s">
        <v>241</v>
      </c>
      <c r="AM23" s="200" t="s">
        <v>201</v>
      </c>
      <c r="AN23" s="69"/>
      <c r="AO23" s="66"/>
      <c r="AP23" s="81">
        <v>1</v>
      </c>
      <c r="AQ23" s="194"/>
      <c r="AR23" s="197"/>
      <c r="AS23" s="38"/>
      <c r="AT23" s="38"/>
      <c r="AU23" s="38"/>
      <c r="AV23" s="38"/>
      <c r="AW23" s="200"/>
      <c r="AX23" s="66"/>
      <c r="AY23" s="66"/>
      <c r="AZ23" s="81"/>
      <c r="BA23" s="194"/>
      <c r="BB23" s="197"/>
      <c r="BC23" s="38"/>
      <c r="BD23" s="38"/>
      <c r="BE23" s="38"/>
      <c r="BF23" s="38"/>
      <c r="BG23" s="200"/>
    </row>
    <row r="24" spans="1:59" s="70" customFormat="1" ht="19.5">
      <c r="A24" s="66"/>
      <c r="B24" s="71" t="s">
        <v>122</v>
      </c>
      <c r="C24" s="195"/>
      <c r="D24" s="198"/>
      <c r="E24" s="72"/>
      <c r="F24" s="72"/>
      <c r="G24" s="72"/>
      <c r="H24" s="72"/>
      <c r="I24" s="201"/>
      <c r="J24" s="73"/>
      <c r="K24" s="66"/>
      <c r="L24" s="71" t="s">
        <v>122</v>
      </c>
      <c r="M24" s="195"/>
      <c r="N24" s="198"/>
      <c r="O24" s="72" t="s">
        <v>278</v>
      </c>
      <c r="P24" s="72" t="s">
        <v>285</v>
      </c>
      <c r="Q24" s="72" t="s">
        <v>262</v>
      </c>
      <c r="R24" s="72" t="s">
        <v>286</v>
      </c>
      <c r="S24" s="201"/>
      <c r="T24" s="69"/>
      <c r="U24" s="66"/>
      <c r="V24" s="71" t="s">
        <v>122</v>
      </c>
      <c r="W24" s="195"/>
      <c r="X24" s="198"/>
      <c r="Y24" s="72" t="s">
        <v>337</v>
      </c>
      <c r="Z24" s="72" t="s">
        <v>344</v>
      </c>
      <c r="AA24" s="72" t="s">
        <v>262</v>
      </c>
      <c r="AB24" s="72" t="s">
        <v>345</v>
      </c>
      <c r="AC24" s="201"/>
      <c r="AD24" s="73"/>
      <c r="AE24" s="66"/>
      <c r="AF24" s="71" t="s">
        <v>122</v>
      </c>
      <c r="AG24" s="195"/>
      <c r="AH24" s="198"/>
      <c r="AI24" s="72" t="s">
        <v>386</v>
      </c>
      <c r="AJ24" s="72" t="s">
        <v>387</v>
      </c>
      <c r="AK24" s="72" t="s">
        <v>262</v>
      </c>
      <c r="AL24" s="72" t="s">
        <v>388</v>
      </c>
      <c r="AM24" s="201"/>
      <c r="AN24" s="69"/>
      <c r="AO24" s="66"/>
      <c r="AP24" s="71" t="s">
        <v>122</v>
      </c>
      <c r="AQ24" s="195"/>
      <c r="AR24" s="198"/>
      <c r="AS24" s="72"/>
      <c r="AT24" s="72"/>
      <c r="AU24" s="72"/>
      <c r="AV24" s="72"/>
      <c r="AW24" s="201"/>
      <c r="AX24" s="66"/>
      <c r="AY24" s="66"/>
      <c r="AZ24" s="71" t="s">
        <v>122</v>
      </c>
      <c r="BA24" s="195"/>
      <c r="BB24" s="198"/>
      <c r="BC24" s="72"/>
      <c r="BD24" s="72"/>
      <c r="BE24" s="72"/>
      <c r="BF24" s="72"/>
      <c r="BG24" s="201"/>
    </row>
    <row r="25" spans="1:59" s="70" customFormat="1" ht="19.5">
      <c r="A25" s="66"/>
      <c r="B25" s="71"/>
      <c r="C25" s="195"/>
      <c r="D25" s="198"/>
      <c r="E25" s="72"/>
      <c r="F25" s="72"/>
      <c r="G25" s="72"/>
      <c r="H25" s="72"/>
      <c r="I25" s="201"/>
      <c r="J25" s="68"/>
      <c r="K25" s="66"/>
      <c r="L25" s="71">
        <v>5</v>
      </c>
      <c r="M25" s="195"/>
      <c r="N25" s="198"/>
      <c r="O25" s="72" t="s">
        <v>279</v>
      </c>
      <c r="P25" s="72"/>
      <c r="Q25" s="72" t="s">
        <v>263</v>
      </c>
      <c r="R25" s="72" t="s">
        <v>287</v>
      </c>
      <c r="S25" s="201"/>
      <c r="T25" s="69"/>
      <c r="U25" s="66"/>
      <c r="V25" s="71">
        <v>12</v>
      </c>
      <c r="W25" s="195"/>
      <c r="X25" s="198"/>
      <c r="Y25" s="72" t="s">
        <v>338</v>
      </c>
      <c r="Z25" s="72"/>
      <c r="AA25" s="72" t="s">
        <v>263</v>
      </c>
      <c r="AB25" s="72"/>
      <c r="AC25" s="201"/>
      <c r="AD25" s="68"/>
      <c r="AE25" s="66"/>
      <c r="AF25" s="71">
        <v>19</v>
      </c>
      <c r="AG25" s="195"/>
      <c r="AH25" s="198"/>
      <c r="AI25" s="72" t="s">
        <v>381</v>
      </c>
      <c r="AJ25" s="72"/>
      <c r="AK25" s="72" t="s">
        <v>263</v>
      </c>
      <c r="AL25" s="72" t="s">
        <v>389</v>
      </c>
      <c r="AM25" s="201"/>
      <c r="AN25" s="69"/>
      <c r="AO25" s="66"/>
      <c r="AP25" s="71">
        <v>26</v>
      </c>
      <c r="AQ25" s="195"/>
      <c r="AR25" s="198"/>
      <c r="AS25" s="72"/>
      <c r="AT25" s="72"/>
      <c r="AU25" s="72"/>
      <c r="AV25" s="72"/>
      <c r="AW25" s="201"/>
      <c r="AX25" s="66"/>
      <c r="AY25" s="66"/>
      <c r="AZ25" s="71"/>
      <c r="BA25" s="195"/>
      <c r="BB25" s="198"/>
      <c r="BC25" s="72"/>
      <c r="BD25" s="72"/>
      <c r="BE25" s="72"/>
      <c r="BF25" s="72"/>
      <c r="BG25" s="201"/>
    </row>
    <row r="26" spans="1:59" s="70" customFormat="1" ht="19.5">
      <c r="A26" s="66"/>
      <c r="B26" s="71" t="s">
        <v>123</v>
      </c>
      <c r="C26" s="195"/>
      <c r="D26" s="198"/>
      <c r="E26" s="72"/>
      <c r="F26" s="72"/>
      <c r="G26" s="72"/>
      <c r="H26" s="72"/>
      <c r="I26" s="201"/>
      <c r="J26" s="73"/>
      <c r="K26" s="66"/>
      <c r="L26" s="71" t="s">
        <v>123</v>
      </c>
      <c r="M26" s="195"/>
      <c r="N26" s="198"/>
      <c r="O26" s="72" t="s">
        <v>280</v>
      </c>
      <c r="P26" s="72"/>
      <c r="Q26" s="72" t="s">
        <v>261</v>
      </c>
      <c r="R26" s="72" t="s">
        <v>288</v>
      </c>
      <c r="S26" s="201"/>
      <c r="T26" s="69"/>
      <c r="U26" s="66"/>
      <c r="V26" s="71" t="s">
        <v>123</v>
      </c>
      <c r="W26" s="195"/>
      <c r="X26" s="198"/>
      <c r="Y26" s="72" t="s">
        <v>339</v>
      </c>
      <c r="Z26" s="72"/>
      <c r="AA26" s="72" t="s">
        <v>261</v>
      </c>
      <c r="AB26" s="72"/>
      <c r="AC26" s="201"/>
      <c r="AD26" s="73"/>
      <c r="AE26" s="66"/>
      <c r="AF26" s="71" t="s">
        <v>123</v>
      </c>
      <c r="AG26" s="195"/>
      <c r="AH26" s="198"/>
      <c r="AI26" s="72" t="s">
        <v>382</v>
      </c>
      <c r="AJ26" s="72"/>
      <c r="AK26" s="72" t="s">
        <v>261</v>
      </c>
      <c r="AL26" s="72" t="s">
        <v>390</v>
      </c>
      <c r="AM26" s="201"/>
      <c r="AN26" s="69"/>
      <c r="AO26" s="66"/>
      <c r="AP26" s="71" t="s">
        <v>123</v>
      </c>
      <c r="AQ26" s="195"/>
      <c r="AR26" s="198"/>
      <c r="AS26" s="72"/>
      <c r="AT26" s="72"/>
      <c r="AU26" s="72"/>
      <c r="AV26" s="72"/>
      <c r="AW26" s="201"/>
      <c r="AX26" s="66"/>
      <c r="AY26" s="66"/>
      <c r="AZ26" s="71" t="s">
        <v>123</v>
      </c>
      <c r="BA26" s="195"/>
      <c r="BB26" s="198"/>
      <c r="BC26" s="72"/>
      <c r="BD26" s="72"/>
      <c r="BE26" s="72"/>
      <c r="BF26" s="72"/>
      <c r="BG26" s="201"/>
    </row>
    <row r="27" spans="1:59" s="70" customFormat="1" ht="19.5" customHeight="1">
      <c r="A27" s="66"/>
      <c r="B27" s="203"/>
      <c r="C27" s="195"/>
      <c r="D27" s="198"/>
      <c r="E27" s="72"/>
      <c r="F27" s="72"/>
      <c r="G27" s="72"/>
      <c r="H27" s="72"/>
      <c r="I27" s="201"/>
      <c r="J27" s="68"/>
      <c r="K27" s="66"/>
      <c r="L27" s="203" t="s">
        <v>277</v>
      </c>
      <c r="M27" s="195"/>
      <c r="N27" s="198"/>
      <c r="O27" s="72" t="s">
        <v>281</v>
      </c>
      <c r="P27" s="72"/>
      <c r="Q27" s="72"/>
      <c r="R27" s="72" t="s">
        <v>289</v>
      </c>
      <c r="S27" s="201"/>
      <c r="T27" s="69"/>
      <c r="U27" s="66"/>
      <c r="V27" s="203" t="s">
        <v>277</v>
      </c>
      <c r="W27" s="195"/>
      <c r="X27" s="198"/>
      <c r="Y27" s="72" t="s">
        <v>340</v>
      </c>
      <c r="Z27" s="72"/>
      <c r="AA27" s="72"/>
      <c r="AB27" s="72"/>
      <c r="AC27" s="201"/>
      <c r="AD27" s="68"/>
      <c r="AE27" s="66"/>
      <c r="AF27" s="203" t="s">
        <v>277</v>
      </c>
      <c r="AG27" s="195"/>
      <c r="AH27" s="198"/>
      <c r="AI27" s="72" t="s">
        <v>383</v>
      </c>
      <c r="AJ27" s="72"/>
      <c r="AK27" s="72"/>
      <c r="AL27" s="72"/>
      <c r="AM27" s="201"/>
      <c r="AN27" s="69"/>
      <c r="AO27" s="66"/>
      <c r="AP27" s="203" t="s">
        <v>277</v>
      </c>
      <c r="AQ27" s="195"/>
      <c r="AR27" s="198"/>
      <c r="AS27" s="72"/>
      <c r="AT27" s="72"/>
      <c r="AU27" s="72"/>
      <c r="AV27" s="72"/>
      <c r="AW27" s="201"/>
      <c r="AX27" s="66"/>
      <c r="AY27" s="66"/>
      <c r="AZ27" s="203"/>
      <c r="BA27" s="195"/>
      <c r="BB27" s="198"/>
      <c r="BC27" s="72"/>
      <c r="BD27" s="72"/>
      <c r="BE27" s="72"/>
      <c r="BF27" s="72"/>
      <c r="BG27" s="201"/>
    </row>
    <row r="28" spans="1:59" s="70" customFormat="1" ht="19.5">
      <c r="A28" s="66"/>
      <c r="B28" s="203"/>
      <c r="C28" s="196"/>
      <c r="D28" s="198"/>
      <c r="E28" s="72"/>
      <c r="F28" s="72"/>
      <c r="G28" s="72"/>
      <c r="H28" s="72"/>
      <c r="I28" s="201"/>
      <c r="J28" s="73"/>
      <c r="K28" s="66"/>
      <c r="L28" s="203"/>
      <c r="M28" s="196"/>
      <c r="N28" s="198"/>
      <c r="O28" s="72" t="s">
        <v>282</v>
      </c>
      <c r="P28" s="72"/>
      <c r="Q28" s="72"/>
      <c r="R28" s="72" t="s">
        <v>290</v>
      </c>
      <c r="S28" s="201"/>
      <c r="T28" s="69"/>
      <c r="U28" s="66"/>
      <c r="V28" s="203"/>
      <c r="W28" s="196"/>
      <c r="X28" s="198"/>
      <c r="Y28" s="72" t="s">
        <v>341</v>
      </c>
      <c r="Z28" s="72"/>
      <c r="AA28" s="72"/>
      <c r="AB28" s="72"/>
      <c r="AC28" s="201"/>
      <c r="AD28" s="73"/>
      <c r="AE28" s="66"/>
      <c r="AF28" s="203"/>
      <c r="AG28" s="196"/>
      <c r="AH28" s="198"/>
      <c r="AI28" s="72" t="s">
        <v>332</v>
      </c>
      <c r="AJ28" s="72"/>
      <c r="AK28" s="72"/>
      <c r="AL28" s="72"/>
      <c r="AM28" s="201"/>
      <c r="AN28" s="69"/>
      <c r="AO28" s="66"/>
      <c r="AP28" s="203"/>
      <c r="AQ28" s="196"/>
      <c r="AR28" s="198"/>
      <c r="AS28" s="72"/>
      <c r="AT28" s="72"/>
      <c r="AU28" s="72"/>
      <c r="AV28" s="72"/>
      <c r="AW28" s="201"/>
      <c r="AX28" s="66"/>
      <c r="AY28" s="66"/>
      <c r="AZ28" s="203"/>
      <c r="BA28" s="196"/>
      <c r="BB28" s="198"/>
      <c r="BC28" s="72"/>
      <c r="BD28" s="72"/>
      <c r="BE28" s="72"/>
      <c r="BF28" s="72"/>
      <c r="BG28" s="201"/>
    </row>
    <row r="29" spans="1:59" s="70" customFormat="1" ht="19.5">
      <c r="A29" s="66"/>
      <c r="B29" s="204"/>
      <c r="C29" s="74"/>
      <c r="D29" s="198"/>
      <c r="E29" s="72"/>
      <c r="F29" s="72"/>
      <c r="G29" s="72"/>
      <c r="H29" s="72"/>
      <c r="I29" s="201"/>
      <c r="J29" s="68"/>
      <c r="K29" s="66"/>
      <c r="L29" s="204"/>
      <c r="M29" s="74"/>
      <c r="N29" s="198"/>
      <c r="O29" s="72" t="s">
        <v>283</v>
      </c>
      <c r="P29" s="72"/>
      <c r="Q29" s="72"/>
      <c r="R29" s="72" t="s">
        <v>291</v>
      </c>
      <c r="S29" s="201"/>
      <c r="T29" s="69"/>
      <c r="U29" s="66"/>
      <c r="V29" s="204"/>
      <c r="W29" s="74"/>
      <c r="X29" s="198"/>
      <c r="Y29" s="72" t="s">
        <v>342</v>
      </c>
      <c r="Z29" s="72"/>
      <c r="AA29" s="72"/>
      <c r="AB29" s="72"/>
      <c r="AC29" s="201"/>
      <c r="AD29" s="68"/>
      <c r="AE29" s="66"/>
      <c r="AF29" s="204"/>
      <c r="AG29" s="74"/>
      <c r="AH29" s="198"/>
      <c r="AI29" s="72" t="s">
        <v>384</v>
      </c>
      <c r="AJ29" s="72"/>
      <c r="AK29" s="72"/>
      <c r="AL29" s="72"/>
      <c r="AM29" s="201"/>
      <c r="AN29" s="69"/>
      <c r="AO29" s="66"/>
      <c r="AP29" s="204"/>
      <c r="AQ29" s="74"/>
      <c r="AR29" s="198"/>
      <c r="AS29" s="72"/>
      <c r="AT29" s="72"/>
      <c r="AU29" s="72"/>
      <c r="AV29" s="72"/>
      <c r="AW29" s="201"/>
      <c r="AX29" s="66"/>
      <c r="AY29" s="66"/>
      <c r="AZ29" s="204"/>
      <c r="BA29" s="74"/>
      <c r="BB29" s="198"/>
      <c r="BC29" s="72"/>
      <c r="BD29" s="72"/>
      <c r="BE29" s="72"/>
      <c r="BF29" s="72"/>
      <c r="BG29" s="201"/>
    </row>
    <row r="30" spans="1:59" s="70" customFormat="1" ht="19.5">
      <c r="A30" s="66"/>
      <c r="B30" s="75"/>
      <c r="C30" s="76"/>
      <c r="D30" s="198"/>
      <c r="E30" s="72"/>
      <c r="F30" s="72"/>
      <c r="G30" s="72"/>
      <c r="H30" s="72"/>
      <c r="I30" s="201"/>
      <c r="J30" s="73"/>
      <c r="K30" s="66"/>
      <c r="L30" s="75" t="s">
        <v>257</v>
      </c>
      <c r="M30" s="76"/>
      <c r="N30" s="198"/>
      <c r="O30" s="72" t="s">
        <v>284</v>
      </c>
      <c r="P30" s="72"/>
      <c r="Q30" s="72"/>
      <c r="R30" s="72" t="s">
        <v>292</v>
      </c>
      <c r="S30" s="201"/>
      <c r="T30" s="69"/>
      <c r="U30" s="66"/>
      <c r="V30" s="75" t="s">
        <v>252</v>
      </c>
      <c r="W30" s="76"/>
      <c r="X30" s="198"/>
      <c r="Y30" s="72" t="s">
        <v>343</v>
      </c>
      <c r="Z30" s="72"/>
      <c r="AA30" s="72"/>
      <c r="AB30" s="72"/>
      <c r="AC30" s="201"/>
      <c r="AD30" s="73"/>
      <c r="AE30" s="66"/>
      <c r="AF30" s="75" t="s">
        <v>252</v>
      </c>
      <c r="AG30" s="76"/>
      <c r="AH30" s="198"/>
      <c r="AI30" s="72" t="s">
        <v>343</v>
      </c>
      <c r="AJ30" s="72"/>
      <c r="AK30" s="72"/>
      <c r="AL30" s="72"/>
      <c r="AM30" s="201"/>
      <c r="AN30" s="69"/>
      <c r="AO30" s="66"/>
      <c r="AP30" s="75"/>
      <c r="AQ30" s="76"/>
      <c r="AR30" s="198"/>
      <c r="AS30" s="72"/>
      <c r="AT30" s="72"/>
      <c r="AU30" s="72"/>
      <c r="AV30" s="72"/>
      <c r="AW30" s="201"/>
      <c r="AX30" s="66"/>
      <c r="AY30" s="66"/>
      <c r="AZ30" s="75"/>
      <c r="BA30" s="76"/>
      <c r="BB30" s="198"/>
      <c r="BC30" s="72"/>
      <c r="BD30" s="72"/>
      <c r="BE30" s="72"/>
      <c r="BF30" s="72"/>
      <c r="BG30" s="201"/>
    </row>
    <row r="31" spans="1:59" s="70" customFormat="1" ht="20.25" thickBot="1">
      <c r="A31" s="66"/>
      <c r="B31" s="77"/>
      <c r="C31" s="78"/>
      <c r="D31" s="199"/>
      <c r="E31" s="79"/>
      <c r="F31" s="79"/>
      <c r="G31" s="79"/>
      <c r="H31" s="79"/>
      <c r="I31" s="202"/>
      <c r="J31" s="80"/>
      <c r="K31" s="66"/>
      <c r="L31" s="77">
        <v>0</v>
      </c>
      <c r="M31" s="78"/>
      <c r="N31" s="199"/>
      <c r="O31" s="79"/>
      <c r="P31" s="79"/>
      <c r="Q31" s="79"/>
      <c r="R31" s="79"/>
      <c r="S31" s="202"/>
      <c r="T31" s="69"/>
      <c r="U31" s="66"/>
      <c r="V31" s="77">
        <v>0</v>
      </c>
      <c r="W31" s="78"/>
      <c r="X31" s="199"/>
      <c r="Y31" s="79"/>
      <c r="Z31" s="79"/>
      <c r="AA31" s="79"/>
      <c r="AB31" s="79"/>
      <c r="AC31" s="202"/>
      <c r="AD31" s="80"/>
      <c r="AE31" s="66"/>
      <c r="AF31" s="77">
        <v>0</v>
      </c>
      <c r="AG31" s="78"/>
      <c r="AH31" s="199"/>
      <c r="AI31" s="79" t="s">
        <v>385</v>
      </c>
      <c r="AJ31" s="79"/>
      <c r="AK31" s="79"/>
      <c r="AL31" s="79"/>
      <c r="AM31" s="202"/>
      <c r="AN31" s="69"/>
      <c r="AO31" s="66"/>
      <c r="AP31" s="77"/>
      <c r="AQ31" s="78"/>
      <c r="AR31" s="199"/>
      <c r="AS31" s="79"/>
      <c r="AT31" s="79"/>
      <c r="AU31" s="79"/>
      <c r="AV31" s="79"/>
      <c r="AW31" s="202"/>
      <c r="AX31" s="66"/>
      <c r="AY31" s="66"/>
      <c r="AZ31" s="77"/>
      <c r="BA31" s="78"/>
      <c r="BB31" s="199"/>
      <c r="BC31" s="79"/>
      <c r="BD31" s="79"/>
      <c r="BE31" s="79"/>
      <c r="BF31" s="79"/>
      <c r="BG31" s="202"/>
    </row>
    <row r="32" spans="1:59" s="70" customFormat="1" ht="19.5" customHeight="1">
      <c r="A32" s="66"/>
      <c r="B32" s="81"/>
      <c r="C32" s="194"/>
      <c r="D32" s="197"/>
      <c r="E32" s="38"/>
      <c r="F32" s="38"/>
      <c r="G32" s="38"/>
      <c r="H32" s="38"/>
      <c r="I32" s="200"/>
      <c r="J32" s="82"/>
      <c r="K32" s="66"/>
      <c r="L32" s="81">
        <v>1</v>
      </c>
      <c r="M32" s="194"/>
      <c r="N32" s="197" t="s">
        <v>196</v>
      </c>
      <c r="O32" s="38" t="s">
        <v>210</v>
      </c>
      <c r="P32" s="38" t="s">
        <v>211</v>
      </c>
      <c r="Q32" s="38" t="s">
        <v>199</v>
      </c>
      <c r="R32" s="38" t="s">
        <v>212</v>
      </c>
      <c r="S32" s="200"/>
      <c r="T32" s="69"/>
      <c r="U32" s="66"/>
      <c r="V32" s="81">
        <v>1</v>
      </c>
      <c r="W32" s="194"/>
      <c r="X32" s="197" t="s">
        <v>196</v>
      </c>
      <c r="Y32" s="38" t="s">
        <v>226</v>
      </c>
      <c r="Z32" s="38" t="s">
        <v>227</v>
      </c>
      <c r="AA32" s="38" t="s">
        <v>199</v>
      </c>
      <c r="AB32" s="38" t="s">
        <v>228</v>
      </c>
      <c r="AC32" s="200"/>
      <c r="AD32" s="82"/>
      <c r="AE32" s="66"/>
      <c r="AF32" s="81">
        <v>1</v>
      </c>
      <c r="AG32" s="194"/>
      <c r="AH32" s="197" t="s">
        <v>196</v>
      </c>
      <c r="AI32" s="38" t="s">
        <v>242</v>
      </c>
      <c r="AJ32" s="38" t="s">
        <v>243</v>
      </c>
      <c r="AK32" s="38" t="s">
        <v>199</v>
      </c>
      <c r="AL32" s="38" t="s">
        <v>244</v>
      </c>
      <c r="AM32" s="200"/>
      <c r="AN32" s="69"/>
      <c r="AO32" s="66"/>
      <c r="AP32" s="81">
        <v>1</v>
      </c>
      <c r="AQ32" s="194"/>
      <c r="AR32" s="197"/>
      <c r="AS32" s="38"/>
      <c r="AT32" s="38"/>
      <c r="AU32" s="38"/>
      <c r="AV32" s="38"/>
      <c r="AW32" s="200"/>
      <c r="AX32" s="66"/>
      <c r="AY32" s="66"/>
      <c r="AZ32" s="81"/>
      <c r="BA32" s="194"/>
      <c r="BB32" s="197"/>
      <c r="BC32" s="38"/>
      <c r="BD32" s="38"/>
      <c r="BE32" s="38"/>
      <c r="BF32" s="38"/>
      <c r="BG32" s="200"/>
    </row>
    <row r="33" spans="1:59" s="70" customFormat="1" ht="19.5">
      <c r="A33" s="66"/>
      <c r="B33" s="71" t="s">
        <v>122</v>
      </c>
      <c r="C33" s="195"/>
      <c r="D33" s="198"/>
      <c r="E33" s="72"/>
      <c r="F33" s="72"/>
      <c r="G33" s="72"/>
      <c r="H33" s="72"/>
      <c r="I33" s="201"/>
      <c r="J33" s="73"/>
      <c r="K33" s="66"/>
      <c r="L33" s="71" t="s">
        <v>122</v>
      </c>
      <c r="M33" s="195"/>
      <c r="N33" s="198"/>
      <c r="O33" s="72" t="s">
        <v>294</v>
      </c>
      <c r="P33" s="72" t="s">
        <v>299</v>
      </c>
      <c r="Q33" s="72" t="s">
        <v>262</v>
      </c>
      <c r="R33" s="72" t="s">
        <v>302</v>
      </c>
      <c r="S33" s="201"/>
      <c r="T33" s="69"/>
      <c r="U33" s="66"/>
      <c r="V33" s="71" t="s">
        <v>122</v>
      </c>
      <c r="W33" s="195"/>
      <c r="X33" s="198"/>
      <c r="Y33" s="72" t="s">
        <v>346</v>
      </c>
      <c r="Z33" s="72" t="s">
        <v>348</v>
      </c>
      <c r="AA33" s="72" t="s">
        <v>262</v>
      </c>
      <c r="AB33" s="72" t="s">
        <v>351</v>
      </c>
      <c r="AC33" s="201"/>
      <c r="AD33" s="73"/>
      <c r="AE33" s="66"/>
      <c r="AF33" s="71" t="s">
        <v>122</v>
      </c>
      <c r="AG33" s="195"/>
      <c r="AH33" s="198"/>
      <c r="AI33" s="72" t="s">
        <v>391</v>
      </c>
      <c r="AJ33" s="72" t="s">
        <v>394</v>
      </c>
      <c r="AK33" s="72" t="s">
        <v>262</v>
      </c>
      <c r="AL33" s="72" t="s">
        <v>399</v>
      </c>
      <c r="AM33" s="201"/>
      <c r="AN33" s="69"/>
      <c r="AO33" s="66"/>
      <c r="AP33" s="71" t="s">
        <v>122</v>
      </c>
      <c r="AQ33" s="195"/>
      <c r="AR33" s="198"/>
      <c r="AS33" s="72"/>
      <c r="AT33" s="72"/>
      <c r="AU33" s="72"/>
      <c r="AV33" s="72"/>
      <c r="AW33" s="201"/>
      <c r="AX33" s="66"/>
      <c r="AY33" s="66"/>
      <c r="AZ33" s="71" t="s">
        <v>122</v>
      </c>
      <c r="BA33" s="195"/>
      <c r="BB33" s="198"/>
      <c r="BC33" s="72"/>
      <c r="BD33" s="72"/>
      <c r="BE33" s="72"/>
      <c r="BF33" s="72"/>
      <c r="BG33" s="201"/>
    </row>
    <row r="34" spans="1:59" s="70" customFormat="1" ht="19.5">
      <c r="A34" s="66"/>
      <c r="B34" s="71"/>
      <c r="C34" s="195"/>
      <c r="D34" s="198"/>
      <c r="E34" s="72"/>
      <c r="F34" s="72"/>
      <c r="G34" s="72"/>
      <c r="H34" s="72"/>
      <c r="I34" s="201"/>
      <c r="J34" s="68"/>
      <c r="K34" s="66"/>
      <c r="L34" s="71">
        <v>6</v>
      </c>
      <c r="M34" s="195"/>
      <c r="N34" s="198"/>
      <c r="O34" s="72" t="s">
        <v>295</v>
      </c>
      <c r="P34" s="72" t="s">
        <v>300</v>
      </c>
      <c r="Q34" s="72" t="s">
        <v>263</v>
      </c>
      <c r="R34" s="72" t="s">
        <v>303</v>
      </c>
      <c r="S34" s="201"/>
      <c r="T34" s="69"/>
      <c r="U34" s="66"/>
      <c r="V34" s="71">
        <v>13</v>
      </c>
      <c r="W34" s="195"/>
      <c r="X34" s="198"/>
      <c r="Y34" s="72" t="s">
        <v>347</v>
      </c>
      <c r="Z34" s="72" t="s">
        <v>349</v>
      </c>
      <c r="AA34" s="72" t="s">
        <v>263</v>
      </c>
      <c r="AB34" s="72" t="s">
        <v>352</v>
      </c>
      <c r="AC34" s="201"/>
      <c r="AD34" s="68"/>
      <c r="AE34" s="66"/>
      <c r="AF34" s="71">
        <v>20</v>
      </c>
      <c r="AG34" s="195"/>
      <c r="AH34" s="198"/>
      <c r="AI34" s="72" t="s">
        <v>392</v>
      </c>
      <c r="AJ34" s="72" t="s">
        <v>395</v>
      </c>
      <c r="AK34" s="72" t="s">
        <v>263</v>
      </c>
      <c r="AL34" s="72" t="s">
        <v>379</v>
      </c>
      <c r="AM34" s="201"/>
      <c r="AN34" s="69"/>
      <c r="AO34" s="66"/>
      <c r="AP34" s="71">
        <v>27</v>
      </c>
      <c r="AQ34" s="195"/>
      <c r="AR34" s="198"/>
      <c r="AS34" s="72"/>
      <c r="AT34" s="72"/>
      <c r="AU34" s="72"/>
      <c r="AV34" s="72"/>
      <c r="AW34" s="201"/>
      <c r="AX34" s="66"/>
      <c r="AY34" s="66"/>
      <c r="AZ34" s="71"/>
      <c r="BA34" s="195"/>
      <c r="BB34" s="198"/>
      <c r="BC34" s="72"/>
      <c r="BD34" s="72"/>
      <c r="BE34" s="72"/>
      <c r="BF34" s="72"/>
      <c r="BG34" s="201"/>
    </row>
    <row r="35" spans="1:59" s="70" customFormat="1" ht="19.5">
      <c r="A35" s="66"/>
      <c r="B35" s="71" t="s">
        <v>123</v>
      </c>
      <c r="C35" s="195"/>
      <c r="D35" s="198"/>
      <c r="E35" s="72"/>
      <c r="F35" s="72"/>
      <c r="G35" s="72"/>
      <c r="H35" s="72"/>
      <c r="I35" s="201"/>
      <c r="J35" s="73"/>
      <c r="K35" s="66"/>
      <c r="L35" s="71" t="s">
        <v>123</v>
      </c>
      <c r="M35" s="195"/>
      <c r="N35" s="198"/>
      <c r="O35" s="72" t="s">
        <v>296</v>
      </c>
      <c r="P35" s="72" t="s">
        <v>301</v>
      </c>
      <c r="Q35" s="72" t="s">
        <v>261</v>
      </c>
      <c r="R35" s="72"/>
      <c r="S35" s="201"/>
      <c r="T35" s="69"/>
      <c r="U35" s="66"/>
      <c r="V35" s="71" t="s">
        <v>123</v>
      </c>
      <c r="W35" s="195"/>
      <c r="X35" s="198"/>
      <c r="Y35" s="72"/>
      <c r="Z35" s="72" t="s">
        <v>350</v>
      </c>
      <c r="AA35" s="72" t="s">
        <v>261</v>
      </c>
      <c r="AB35" s="72" t="s">
        <v>263</v>
      </c>
      <c r="AC35" s="201"/>
      <c r="AD35" s="73"/>
      <c r="AE35" s="66"/>
      <c r="AF35" s="71" t="s">
        <v>123</v>
      </c>
      <c r="AG35" s="195"/>
      <c r="AH35" s="198"/>
      <c r="AI35" s="72" t="s">
        <v>393</v>
      </c>
      <c r="AJ35" s="72" t="s">
        <v>396</v>
      </c>
      <c r="AK35" s="72" t="s">
        <v>261</v>
      </c>
      <c r="AL35" s="72" t="s">
        <v>327</v>
      </c>
      <c r="AM35" s="201"/>
      <c r="AN35" s="69"/>
      <c r="AO35" s="66"/>
      <c r="AP35" s="71" t="s">
        <v>123</v>
      </c>
      <c r="AQ35" s="195"/>
      <c r="AR35" s="198"/>
      <c r="AS35" s="72"/>
      <c r="AT35" s="72"/>
      <c r="AU35" s="72"/>
      <c r="AV35" s="72"/>
      <c r="AW35" s="201"/>
      <c r="AX35" s="66"/>
      <c r="AY35" s="66"/>
      <c r="AZ35" s="71" t="s">
        <v>123</v>
      </c>
      <c r="BA35" s="195"/>
      <c r="BB35" s="198"/>
      <c r="BC35" s="72"/>
      <c r="BD35" s="72"/>
      <c r="BE35" s="72"/>
      <c r="BF35" s="72"/>
      <c r="BG35" s="201"/>
    </row>
    <row r="36" spans="1:59" s="70" customFormat="1" ht="16.5" customHeight="1">
      <c r="A36" s="66"/>
      <c r="B36" s="203"/>
      <c r="C36" s="195"/>
      <c r="D36" s="198"/>
      <c r="E36" s="72"/>
      <c r="F36" s="72"/>
      <c r="G36" s="72"/>
      <c r="H36" s="72"/>
      <c r="I36" s="201"/>
      <c r="J36" s="68"/>
      <c r="K36" s="66"/>
      <c r="L36" s="203" t="s">
        <v>293</v>
      </c>
      <c r="M36" s="195"/>
      <c r="N36" s="198"/>
      <c r="O36" s="72" t="s">
        <v>297</v>
      </c>
      <c r="P36" s="72" t="s">
        <v>261</v>
      </c>
      <c r="Q36" s="72"/>
      <c r="R36" s="72"/>
      <c r="S36" s="201"/>
      <c r="T36" s="69"/>
      <c r="U36" s="66"/>
      <c r="V36" s="203" t="s">
        <v>293</v>
      </c>
      <c r="W36" s="195"/>
      <c r="X36" s="198"/>
      <c r="Y36" s="72"/>
      <c r="Z36" s="72" t="s">
        <v>256</v>
      </c>
      <c r="AA36" s="72"/>
      <c r="AB36" s="72" t="s">
        <v>353</v>
      </c>
      <c r="AC36" s="201"/>
      <c r="AD36" s="68"/>
      <c r="AE36" s="66"/>
      <c r="AF36" s="203" t="s">
        <v>293</v>
      </c>
      <c r="AG36" s="195"/>
      <c r="AH36" s="198"/>
      <c r="AI36" s="72" t="s">
        <v>261</v>
      </c>
      <c r="AJ36" s="72" t="s">
        <v>397</v>
      </c>
      <c r="AK36" s="72"/>
      <c r="AL36" s="72"/>
      <c r="AM36" s="201"/>
      <c r="AN36" s="69"/>
      <c r="AO36" s="66"/>
      <c r="AP36" s="203" t="s">
        <v>293</v>
      </c>
      <c r="AQ36" s="195"/>
      <c r="AR36" s="198"/>
      <c r="AS36" s="72"/>
      <c r="AT36" s="72"/>
      <c r="AU36" s="72"/>
      <c r="AV36" s="72"/>
      <c r="AW36" s="201"/>
      <c r="AX36" s="66"/>
      <c r="AY36" s="66"/>
      <c r="AZ36" s="203"/>
      <c r="BA36" s="195"/>
      <c r="BB36" s="198"/>
      <c r="BC36" s="72"/>
      <c r="BD36" s="72"/>
      <c r="BE36" s="72"/>
      <c r="BF36" s="72"/>
      <c r="BG36" s="201"/>
    </row>
    <row r="37" spans="1:59" s="70" customFormat="1" ht="19.5">
      <c r="A37" s="66"/>
      <c r="B37" s="203"/>
      <c r="C37" s="196"/>
      <c r="D37" s="198"/>
      <c r="E37" s="72"/>
      <c r="F37" s="72"/>
      <c r="G37" s="72"/>
      <c r="H37" s="72"/>
      <c r="I37" s="201"/>
      <c r="J37" s="73"/>
      <c r="K37" s="66"/>
      <c r="L37" s="203"/>
      <c r="M37" s="196"/>
      <c r="N37" s="198"/>
      <c r="O37" s="72" t="s">
        <v>298</v>
      </c>
      <c r="P37" s="72"/>
      <c r="Q37" s="72"/>
      <c r="R37" s="72"/>
      <c r="S37" s="201"/>
      <c r="T37" s="69"/>
      <c r="U37" s="66"/>
      <c r="V37" s="203"/>
      <c r="W37" s="196"/>
      <c r="X37" s="198"/>
      <c r="Y37" s="72"/>
      <c r="Z37" s="72" t="s">
        <v>261</v>
      </c>
      <c r="AA37" s="72"/>
      <c r="AB37" s="72"/>
      <c r="AC37" s="201"/>
      <c r="AD37" s="73"/>
      <c r="AE37" s="66"/>
      <c r="AF37" s="203"/>
      <c r="AG37" s="196"/>
      <c r="AH37" s="198"/>
      <c r="AI37" s="72"/>
      <c r="AJ37" s="72" t="s">
        <v>398</v>
      </c>
      <c r="AK37" s="72"/>
      <c r="AL37" s="72"/>
      <c r="AM37" s="201"/>
      <c r="AN37" s="69"/>
      <c r="AO37" s="66"/>
      <c r="AP37" s="203"/>
      <c r="AQ37" s="196"/>
      <c r="AR37" s="198"/>
      <c r="AS37" s="72"/>
      <c r="AT37" s="72"/>
      <c r="AU37" s="72"/>
      <c r="AV37" s="72"/>
      <c r="AW37" s="201"/>
      <c r="AX37" s="66"/>
      <c r="AY37" s="66"/>
      <c r="AZ37" s="203"/>
      <c r="BA37" s="196"/>
      <c r="BB37" s="198"/>
      <c r="BC37" s="72"/>
      <c r="BD37" s="72"/>
      <c r="BE37" s="72"/>
      <c r="BF37" s="72"/>
      <c r="BG37" s="201"/>
    </row>
    <row r="38" spans="1:59" s="70" customFormat="1" ht="19.5">
      <c r="A38" s="66"/>
      <c r="B38" s="204"/>
      <c r="C38" s="74"/>
      <c r="D38" s="198"/>
      <c r="E38" s="72"/>
      <c r="F38" s="72"/>
      <c r="G38" s="72"/>
      <c r="H38" s="72"/>
      <c r="I38" s="201"/>
      <c r="J38" s="68"/>
      <c r="K38" s="66"/>
      <c r="L38" s="204"/>
      <c r="M38" s="74"/>
      <c r="N38" s="198"/>
      <c r="O38" s="72"/>
      <c r="P38" s="72"/>
      <c r="Q38" s="72"/>
      <c r="R38" s="72"/>
      <c r="S38" s="201"/>
      <c r="T38" s="69"/>
      <c r="U38" s="66"/>
      <c r="V38" s="204"/>
      <c r="W38" s="74"/>
      <c r="X38" s="198"/>
      <c r="Y38" s="72"/>
      <c r="Z38" s="72"/>
      <c r="AA38" s="72"/>
      <c r="AB38" s="72"/>
      <c r="AC38" s="201"/>
      <c r="AD38" s="68"/>
      <c r="AE38" s="66"/>
      <c r="AF38" s="204"/>
      <c r="AG38" s="74"/>
      <c r="AH38" s="198"/>
      <c r="AI38" s="72"/>
      <c r="AJ38" s="72" t="s">
        <v>261</v>
      </c>
      <c r="AK38" s="72"/>
      <c r="AL38" s="72"/>
      <c r="AM38" s="201"/>
      <c r="AN38" s="69"/>
      <c r="AO38" s="66"/>
      <c r="AP38" s="204"/>
      <c r="AQ38" s="74"/>
      <c r="AR38" s="198"/>
      <c r="AS38" s="72"/>
      <c r="AT38" s="72"/>
      <c r="AU38" s="72"/>
      <c r="AV38" s="72"/>
      <c r="AW38" s="201"/>
      <c r="AX38" s="66"/>
      <c r="AY38" s="66"/>
      <c r="AZ38" s="204"/>
      <c r="BA38" s="74"/>
      <c r="BB38" s="198"/>
      <c r="BC38" s="72"/>
      <c r="BD38" s="72"/>
      <c r="BE38" s="72"/>
      <c r="BF38" s="72"/>
      <c r="BG38" s="201"/>
    </row>
    <row r="39" spans="1:59" s="70" customFormat="1" ht="19.5">
      <c r="A39" s="66"/>
      <c r="B39" s="75"/>
      <c r="C39" s="76"/>
      <c r="D39" s="198"/>
      <c r="E39" s="72"/>
      <c r="F39" s="72"/>
      <c r="G39" s="72"/>
      <c r="H39" s="72"/>
      <c r="I39" s="201"/>
      <c r="J39" s="73"/>
      <c r="K39" s="66"/>
      <c r="L39" s="75" t="s">
        <v>252</v>
      </c>
      <c r="M39" s="76"/>
      <c r="N39" s="198"/>
      <c r="O39" s="72"/>
      <c r="P39" s="72"/>
      <c r="Q39" s="72"/>
      <c r="R39" s="72"/>
      <c r="S39" s="201"/>
      <c r="T39" s="69"/>
      <c r="U39" s="66"/>
      <c r="V39" s="75" t="s">
        <v>252</v>
      </c>
      <c r="W39" s="76"/>
      <c r="X39" s="198"/>
      <c r="Y39" s="72"/>
      <c r="Z39" s="72"/>
      <c r="AA39" s="72"/>
      <c r="AB39" s="72"/>
      <c r="AC39" s="201"/>
      <c r="AD39" s="73"/>
      <c r="AE39" s="66"/>
      <c r="AF39" s="75" t="s">
        <v>252</v>
      </c>
      <c r="AG39" s="76"/>
      <c r="AH39" s="198"/>
      <c r="AI39" s="72"/>
      <c r="AJ39" s="72" t="s">
        <v>325</v>
      </c>
      <c r="AK39" s="72"/>
      <c r="AL39" s="72"/>
      <c r="AM39" s="201"/>
      <c r="AN39" s="69"/>
      <c r="AO39" s="66"/>
      <c r="AP39" s="75"/>
      <c r="AQ39" s="76"/>
      <c r="AR39" s="198"/>
      <c r="AS39" s="72"/>
      <c r="AT39" s="72"/>
      <c r="AU39" s="72"/>
      <c r="AV39" s="72"/>
      <c r="AW39" s="201"/>
      <c r="AX39" s="66"/>
      <c r="AY39" s="66"/>
      <c r="AZ39" s="75"/>
      <c r="BA39" s="76"/>
      <c r="BB39" s="198"/>
      <c r="BC39" s="72"/>
      <c r="BD39" s="72"/>
      <c r="BE39" s="72"/>
      <c r="BF39" s="72"/>
      <c r="BG39" s="201"/>
    </row>
    <row r="40" spans="1:59" s="70" customFormat="1" ht="20.25" thickBot="1">
      <c r="A40" s="66"/>
      <c r="B40" s="77"/>
      <c r="C40" s="78"/>
      <c r="D40" s="199"/>
      <c r="E40" s="79"/>
      <c r="F40" s="79"/>
      <c r="G40" s="79"/>
      <c r="H40" s="79"/>
      <c r="I40" s="202"/>
      <c r="J40" s="80"/>
      <c r="K40" s="66"/>
      <c r="L40" s="77">
        <v>0</v>
      </c>
      <c r="M40" s="78"/>
      <c r="N40" s="199"/>
      <c r="O40" s="79"/>
      <c r="P40" s="79"/>
      <c r="Q40" s="79"/>
      <c r="R40" s="79"/>
      <c r="S40" s="202"/>
      <c r="T40" s="69"/>
      <c r="U40" s="66"/>
      <c r="V40" s="77">
        <v>0</v>
      </c>
      <c r="W40" s="78"/>
      <c r="X40" s="199"/>
      <c r="Y40" s="79"/>
      <c r="Z40" s="79"/>
      <c r="AA40" s="79"/>
      <c r="AB40" s="79"/>
      <c r="AC40" s="202"/>
      <c r="AD40" s="80"/>
      <c r="AE40" s="66"/>
      <c r="AF40" s="77">
        <v>0</v>
      </c>
      <c r="AG40" s="78"/>
      <c r="AH40" s="199"/>
      <c r="AI40" s="79"/>
      <c r="AJ40" s="79"/>
      <c r="AK40" s="79"/>
      <c r="AL40" s="79"/>
      <c r="AM40" s="202"/>
      <c r="AN40" s="69"/>
      <c r="AO40" s="66"/>
      <c r="AP40" s="77"/>
      <c r="AQ40" s="78"/>
      <c r="AR40" s="199"/>
      <c r="AS40" s="79"/>
      <c r="AT40" s="79"/>
      <c r="AU40" s="79"/>
      <c r="AV40" s="79"/>
      <c r="AW40" s="202"/>
      <c r="AX40" s="66"/>
      <c r="AY40" s="66"/>
      <c r="AZ40" s="77"/>
      <c r="BA40" s="78"/>
      <c r="BB40" s="199"/>
      <c r="BC40" s="79"/>
      <c r="BD40" s="79"/>
      <c r="BE40" s="79"/>
      <c r="BF40" s="79"/>
      <c r="BG40" s="202"/>
    </row>
    <row r="41" spans="1:59" s="70" customFormat="1" ht="19.5" customHeight="1">
      <c r="A41" s="66"/>
      <c r="B41" s="71"/>
      <c r="C41" s="195"/>
      <c r="D41" s="198"/>
      <c r="E41" s="39"/>
      <c r="F41" s="39"/>
      <c r="G41" s="39"/>
      <c r="H41" s="39"/>
      <c r="I41" s="201"/>
      <c r="J41" s="82"/>
      <c r="K41" s="66"/>
      <c r="L41" s="81">
        <v>1</v>
      </c>
      <c r="M41" s="194"/>
      <c r="N41" s="197" t="s">
        <v>196</v>
      </c>
      <c r="O41" s="38" t="s">
        <v>213</v>
      </c>
      <c r="P41" s="38" t="s">
        <v>214</v>
      </c>
      <c r="Q41" s="38" t="s">
        <v>199</v>
      </c>
      <c r="R41" s="38" t="s">
        <v>215</v>
      </c>
      <c r="S41" s="200" t="s">
        <v>216</v>
      </c>
      <c r="T41" s="69"/>
      <c r="U41" s="66"/>
      <c r="V41" s="81">
        <v>1</v>
      </c>
      <c r="W41" s="194"/>
      <c r="X41" s="197" t="s">
        <v>196</v>
      </c>
      <c r="Y41" s="38" t="s">
        <v>229</v>
      </c>
      <c r="Z41" s="38" t="s">
        <v>230</v>
      </c>
      <c r="AA41" s="38" t="s">
        <v>199</v>
      </c>
      <c r="AB41" s="38" t="s">
        <v>231</v>
      </c>
      <c r="AC41" s="200" t="s">
        <v>232</v>
      </c>
      <c r="AD41" s="82"/>
      <c r="AE41" s="66"/>
      <c r="AF41" s="81">
        <v>1</v>
      </c>
      <c r="AG41" s="194"/>
      <c r="AH41" s="197"/>
      <c r="AI41" s="38"/>
      <c r="AJ41" s="38"/>
      <c r="AK41" s="38"/>
      <c r="AL41" s="38"/>
      <c r="AM41" s="200"/>
      <c r="AN41" s="69"/>
      <c r="AO41" s="66"/>
      <c r="AP41" s="81">
        <v>1</v>
      </c>
      <c r="AQ41" s="194"/>
      <c r="AR41" s="197"/>
      <c r="AS41" s="38"/>
      <c r="AT41" s="38"/>
      <c r="AU41" s="38"/>
      <c r="AV41" s="38"/>
      <c r="AW41" s="200"/>
      <c r="AX41" s="66"/>
      <c r="AY41" s="66"/>
      <c r="AZ41" s="81"/>
      <c r="BA41" s="194"/>
      <c r="BB41" s="197"/>
      <c r="BC41" s="38"/>
      <c r="BD41" s="38"/>
      <c r="BE41" s="38"/>
      <c r="BF41" s="38"/>
      <c r="BG41" s="200"/>
    </row>
    <row r="42" spans="1:59" s="70" customFormat="1" ht="19.5">
      <c r="A42" s="66"/>
      <c r="B42" s="71" t="s">
        <v>122</v>
      </c>
      <c r="C42" s="195"/>
      <c r="D42" s="198"/>
      <c r="E42" s="72"/>
      <c r="F42" s="72"/>
      <c r="G42" s="72"/>
      <c r="H42" s="72"/>
      <c r="I42" s="201"/>
      <c r="J42" s="73"/>
      <c r="K42" s="66"/>
      <c r="L42" s="71" t="s">
        <v>122</v>
      </c>
      <c r="M42" s="195"/>
      <c r="N42" s="198"/>
      <c r="O42" s="72" t="s">
        <v>305</v>
      </c>
      <c r="P42" s="72" t="s">
        <v>307</v>
      </c>
      <c r="Q42" s="72" t="s">
        <v>262</v>
      </c>
      <c r="R42" s="72" t="s">
        <v>309</v>
      </c>
      <c r="S42" s="201"/>
      <c r="T42" s="69"/>
      <c r="U42" s="66"/>
      <c r="V42" s="71" t="s">
        <v>122</v>
      </c>
      <c r="W42" s="195"/>
      <c r="X42" s="198"/>
      <c r="Y42" s="72" t="s">
        <v>354</v>
      </c>
      <c r="Z42" s="72" t="s">
        <v>356</v>
      </c>
      <c r="AA42" s="72" t="s">
        <v>262</v>
      </c>
      <c r="AB42" s="72" t="s">
        <v>359</v>
      </c>
      <c r="AC42" s="201"/>
      <c r="AD42" s="73"/>
      <c r="AE42" s="66"/>
      <c r="AF42" s="71" t="s">
        <v>122</v>
      </c>
      <c r="AG42" s="195"/>
      <c r="AH42" s="198"/>
      <c r="AI42" s="72"/>
      <c r="AJ42" s="72"/>
      <c r="AK42" s="72"/>
      <c r="AL42" s="72"/>
      <c r="AM42" s="201"/>
      <c r="AN42" s="69"/>
      <c r="AO42" s="66"/>
      <c r="AP42" s="71" t="s">
        <v>122</v>
      </c>
      <c r="AQ42" s="195"/>
      <c r="AR42" s="198"/>
      <c r="AS42" s="72"/>
      <c r="AT42" s="72"/>
      <c r="AU42" s="72"/>
      <c r="AV42" s="72"/>
      <c r="AW42" s="201"/>
      <c r="AX42" s="66"/>
      <c r="AY42" s="66"/>
      <c r="AZ42" s="71" t="s">
        <v>122</v>
      </c>
      <c r="BA42" s="195"/>
      <c r="BB42" s="198"/>
      <c r="BC42" s="72"/>
      <c r="BD42" s="72"/>
      <c r="BE42" s="72"/>
      <c r="BF42" s="72"/>
      <c r="BG42" s="201"/>
    </row>
    <row r="43" spans="1:59" s="70" customFormat="1" ht="19.5">
      <c r="A43" s="66"/>
      <c r="B43" s="71"/>
      <c r="C43" s="195"/>
      <c r="D43" s="198"/>
      <c r="E43" s="72"/>
      <c r="F43" s="72"/>
      <c r="G43" s="72"/>
      <c r="H43" s="72"/>
      <c r="I43" s="201"/>
      <c r="J43" s="68"/>
      <c r="K43" s="66"/>
      <c r="L43" s="71">
        <v>7</v>
      </c>
      <c r="M43" s="195"/>
      <c r="N43" s="198"/>
      <c r="O43" s="72" t="s">
        <v>306</v>
      </c>
      <c r="P43" s="72" t="s">
        <v>308</v>
      </c>
      <c r="Q43" s="72" t="s">
        <v>263</v>
      </c>
      <c r="R43" s="72" t="s">
        <v>310</v>
      </c>
      <c r="S43" s="201"/>
      <c r="T43" s="69"/>
      <c r="U43" s="66"/>
      <c r="V43" s="71">
        <v>14</v>
      </c>
      <c r="W43" s="195"/>
      <c r="X43" s="198"/>
      <c r="Y43" s="72" t="s">
        <v>355</v>
      </c>
      <c r="Z43" s="72" t="s">
        <v>357</v>
      </c>
      <c r="AA43" s="72" t="s">
        <v>263</v>
      </c>
      <c r="AB43" s="72" t="s">
        <v>309</v>
      </c>
      <c r="AC43" s="201"/>
      <c r="AD43" s="68"/>
      <c r="AE43" s="66"/>
      <c r="AF43" s="71">
        <v>21</v>
      </c>
      <c r="AG43" s="195"/>
      <c r="AH43" s="198"/>
      <c r="AI43" s="72"/>
      <c r="AJ43" s="72"/>
      <c r="AK43" s="72"/>
      <c r="AL43" s="72"/>
      <c r="AM43" s="201"/>
      <c r="AN43" s="69"/>
      <c r="AO43" s="66"/>
      <c r="AP43" s="71">
        <v>28</v>
      </c>
      <c r="AQ43" s="195"/>
      <c r="AR43" s="198"/>
      <c r="AS43" s="72"/>
      <c r="AT43" s="72"/>
      <c r="AU43" s="72"/>
      <c r="AV43" s="72"/>
      <c r="AW43" s="201"/>
      <c r="AX43" s="66"/>
      <c r="AY43" s="66"/>
      <c r="AZ43" s="71"/>
      <c r="BA43" s="195"/>
      <c r="BB43" s="198"/>
      <c r="BC43" s="72"/>
      <c r="BD43" s="72"/>
      <c r="BE43" s="72"/>
      <c r="BF43" s="72"/>
      <c r="BG43" s="201"/>
    </row>
    <row r="44" spans="1:59" s="70" customFormat="1" ht="19.5">
      <c r="A44" s="66"/>
      <c r="B44" s="71" t="s">
        <v>123</v>
      </c>
      <c r="C44" s="195"/>
      <c r="D44" s="198"/>
      <c r="E44" s="72"/>
      <c r="F44" s="72"/>
      <c r="G44" s="72"/>
      <c r="H44" s="72"/>
      <c r="I44" s="201"/>
      <c r="J44" s="73"/>
      <c r="K44" s="66"/>
      <c r="L44" s="71" t="s">
        <v>123</v>
      </c>
      <c r="M44" s="195"/>
      <c r="N44" s="198"/>
      <c r="O44" s="72" t="s">
        <v>256</v>
      </c>
      <c r="P44" s="72"/>
      <c r="Q44" s="72" t="s">
        <v>261</v>
      </c>
      <c r="R44" s="72" t="s">
        <v>311</v>
      </c>
      <c r="S44" s="201"/>
      <c r="T44" s="69"/>
      <c r="U44" s="66"/>
      <c r="V44" s="71" t="s">
        <v>123</v>
      </c>
      <c r="W44" s="195"/>
      <c r="X44" s="198"/>
      <c r="Y44" s="72"/>
      <c r="Z44" s="72" t="s">
        <v>358</v>
      </c>
      <c r="AA44" s="72" t="s">
        <v>261</v>
      </c>
      <c r="AB44" s="72"/>
      <c r="AC44" s="201"/>
      <c r="AD44" s="73"/>
      <c r="AE44" s="66"/>
      <c r="AF44" s="71" t="s">
        <v>123</v>
      </c>
      <c r="AG44" s="195"/>
      <c r="AH44" s="198"/>
      <c r="AI44" s="72"/>
      <c r="AJ44" s="72"/>
      <c r="AK44" s="72"/>
      <c r="AL44" s="72"/>
      <c r="AM44" s="201"/>
      <c r="AN44" s="69"/>
      <c r="AO44" s="66"/>
      <c r="AP44" s="71" t="s">
        <v>123</v>
      </c>
      <c r="AQ44" s="195"/>
      <c r="AR44" s="198"/>
      <c r="AS44" s="72"/>
      <c r="AT44" s="72"/>
      <c r="AU44" s="72"/>
      <c r="AV44" s="72"/>
      <c r="AW44" s="201"/>
      <c r="AX44" s="66"/>
      <c r="AY44" s="66"/>
      <c r="AZ44" s="71" t="s">
        <v>123</v>
      </c>
      <c r="BA44" s="195"/>
      <c r="BB44" s="198"/>
      <c r="BC44" s="72"/>
      <c r="BD44" s="72"/>
      <c r="BE44" s="72"/>
      <c r="BF44" s="72"/>
      <c r="BG44" s="201"/>
    </row>
    <row r="45" spans="1:59" s="70" customFormat="1" ht="16.5" customHeight="1">
      <c r="A45" s="66"/>
      <c r="B45" s="203"/>
      <c r="C45" s="195"/>
      <c r="D45" s="198"/>
      <c r="E45" s="72"/>
      <c r="F45" s="72"/>
      <c r="G45" s="72"/>
      <c r="H45" s="72"/>
      <c r="I45" s="201"/>
      <c r="J45" s="68"/>
      <c r="K45" s="66"/>
      <c r="L45" s="203" t="s">
        <v>304</v>
      </c>
      <c r="M45" s="195"/>
      <c r="N45" s="198"/>
      <c r="O45" s="72"/>
      <c r="P45" s="72"/>
      <c r="Q45" s="72"/>
      <c r="R45" s="72" t="s">
        <v>312</v>
      </c>
      <c r="S45" s="201"/>
      <c r="T45" s="69"/>
      <c r="U45" s="66"/>
      <c r="V45" s="203" t="s">
        <v>304</v>
      </c>
      <c r="W45" s="195"/>
      <c r="X45" s="198"/>
      <c r="Y45" s="72"/>
      <c r="Z45" s="72"/>
      <c r="AA45" s="72"/>
      <c r="AB45" s="72"/>
      <c r="AC45" s="201"/>
      <c r="AD45" s="68"/>
      <c r="AE45" s="66"/>
      <c r="AF45" s="203" t="s">
        <v>304</v>
      </c>
      <c r="AG45" s="195"/>
      <c r="AH45" s="198"/>
      <c r="AI45" s="72"/>
      <c r="AJ45" s="72"/>
      <c r="AK45" s="72"/>
      <c r="AL45" s="72"/>
      <c r="AM45" s="201"/>
      <c r="AN45" s="69"/>
      <c r="AO45" s="66"/>
      <c r="AP45" s="203" t="s">
        <v>304</v>
      </c>
      <c r="AQ45" s="195"/>
      <c r="AR45" s="198"/>
      <c r="AS45" s="72"/>
      <c r="AT45" s="72"/>
      <c r="AU45" s="72"/>
      <c r="AV45" s="72"/>
      <c r="AW45" s="201"/>
      <c r="AX45" s="66"/>
      <c r="AY45" s="66"/>
      <c r="AZ45" s="203"/>
      <c r="BA45" s="195"/>
      <c r="BB45" s="198"/>
      <c r="BC45" s="72"/>
      <c r="BD45" s="72"/>
      <c r="BE45" s="72"/>
      <c r="BF45" s="72"/>
      <c r="BG45" s="201"/>
    </row>
    <row r="46" spans="1:59" s="70" customFormat="1" ht="19.5">
      <c r="A46" s="66"/>
      <c r="B46" s="203"/>
      <c r="C46" s="196"/>
      <c r="D46" s="198"/>
      <c r="E46" s="72"/>
      <c r="F46" s="72"/>
      <c r="G46" s="72"/>
      <c r="H46" s="72"/>
      <c r="I46" s="201"/>
      <c r="J46" s="73"/>
      <c r="K46" s="66"/>
      <c r="L46" s="203"/>
      <c r="M46" s="196"/>
      <c r="N46" s="198"/>
      <c r="O46" s="72"/>
      <c r="P46" s="72"/>
      <c r="Q46" s="72"/>
      <c r="R46" s="72"/>
      <c r="S46" s="201"/>
      <c r="T46" s="69"/>
      <c r="U46" s="66"/>
      <c r="V46" s="203"/>
      <c r="W46" s="196"/>
      <c r="X46" s="198"/>
      <c r="Y46" s="72"/>
      <c r="Z46" s="72"/>
      <c r="AA46" s="72"/>
      <c r="AB46" s="72"/>
      <c r="AC46" s="201"/>
      <c r="AD46" s="73"/>
      <c r="AE46" s="66"/>
      <c r="AF46" s="203"/>
      <c r="AG46" s="196"/>
      <c r="AH46" s="198"/>
      <c r="AI46" s="72"/>
      <c r="AJ46" s="72"/>
      <c r="AK46" s="72"/>
      <c r="AL46" s="72"/>
      <c r="AM46" s="201"/>
      <c r="AN46" s="69"/>
      <c r="AO46" s="66"/>
      <c r="AP46" s="203"/>
      <c r="AQ46" s="196"/>
      <c r="AR46" s="198"/>
      <c r="AS46" s="72"/>
      <c r="AT46" s="72"/>
      <c r="AU46" s="72"/>
      <c r="AV46" s="72"/>
      <c r="AW46" s="201"/>
      <c r="AX46" s="66"/>
      <c r="AY46" s="66"/>
      <c r="AZ46" s="203"/>
      <c r="BA46" s="196"/>
      <c r="BB46" s="198"/>
      <c r="BC46" s="72"/>
      <c r="BD46" s="72"/>
      <c r="BE46" s="72"/>
      <c r="BF46" s="72"/>
      <c r="BG46" s="201"/>
    </row>
    <row r="47" spans="1:59" s="70" customFormat="1" ht="19.5">
      <c r="A47" s="66"/>
      <c r="B47" s="204"/>
      <c r="C47" s="74"/>
      <c r="D47" s="198"/>
      <c r="E47" s="72"/>
      <c r="F47" s="72"/>
      <c r="G47" s="72"/>
      <c r="H47" s="72"/>
      <c r="I47" s="201"/>
      <c r="J47" s="68"/>
      <c r="K47" s="66"/>
      <c r="L47" s="204"/>
      <c r="M47" s="74"/>
      <c r="N47" s="198"/>
      <c r="O47" s="72"/>
      <c r="P47" s="72"/>
      <c r="Q47" s="72"/>
      <c r="R47" s="72"/>
      <c r="S47" s="201"/>
      <c r="T47" s="69"/>
      <c r="U47" s="66"/>
      <c r="V47" s="204"/>
      <c r="W47" s="74"/>
      <c r="X47" s="198"/>
      <c r="Y47" s="72"/>
      <c r="Z47" s="72"/>
      <c r="AA47" s="72"/>
      <c r="AB47" s="72"/>
      <c r="AC47" s="201"/>
      <c r="AD47" s="68"/>
      <c r="AE47" s="66"/>
      <c r="AF47" s="204"/>
      <c r="AG47" s="74"/>
      <c r="AH47" s="198"/>
      <c r="AI47" s="72"/>
      <c r="AJ47" s="72"/>
      <c r="AK47" s="72"/>
      <c r="AL47" s="72"/>
      <c r="AM47" s="201"/>
      <c r="AN47" s="69"/>
      <c r="AO47" s="66"/>
      <c r="AP47" s="204"/>
      <c r="AQ47" s="74"/>
      <c r="AR47" s="198"/>
      <c r="AS47" s="72"/>
      <c r="AT47" s="72"/>
      <c r="AU47" s="72"/>
      <c r="AV47" s="72"/>
      <c r="AW47" s="201"/>
      <c r="AX47" s="66"/>
      <c r="AY47" s="66"/>
      <c r="AZ47" s="204"/>
      <c r="BA47" s="74"/>
      <c r="BB47" s="198"/>
      <c r="BC47" s="72"/>
      <c r="BD47" s="72"/>
      <c r="BE47" s="72"/>
      <c r="BF47" s="72"/>
      <c r="BG47" s="201"/>
    </row>
    <row r="48" spans="1:59" s="70" customFormat="1" ht="19.5">
      <c r="A48" s="66"/>
      <c r="B48" s="75"/>
      <c r="C48" s="76"/>
      <c r="D48" s="198"/>
      <c r="E48" s="72"/>
      <c r="F48" s="72"/>
      <c r="G48" s="72"/>
      <c r="H48" s="72"/>
      <c r="I48" s="201"/>
      <c r="J48" s="73"/>
      <c r="K48" s="66"/>
      <c r="L48" s="75" t="s">
        <v>252</v>
      </c>
      <c r="M48" s="76"/>
      <c r="N48" s="198"/>
      <c r="O48" s="72"/>
      <c r="P48" s="72"/>
      <c r="Q48" s="72"/>
      <c r="R48" s="72"/>
      <c r="S48" s="201"/>
      <c r="T48" s="69"/>
      <c r="U48" s="66"/>
      <c r="V48" s="75" t="s">
        <v>252</v>
      </c>
      <c r="W48" s="76"/>
      <c r="X48" s="198"/>
      <c r="Y48" s="72"/>
      <c r="Z48" s="72"/>
      <c r="AA48" s="72"/>
      <c r="AB48" s="72"/>
      <c r="AC48" s="201"/>
      <c r="AD48" s="73"/>
      <c r="AE48" s="66"/>
      <c r="AF48" s="75"/>
      <c r="AG48" s="76"/>
      <c r="AH48" s="198"/>
      <c r="AI48" s="72"/>
      <c r="AJ48" s="72"/>
      <c r="AK48" s="72"/>
      <c r="AL48" s="72"/>
      <c r="AM48" s="201"/>
      <c r="AN48" s="69"/>
      <c r="AO48" s="66"/>
      <c r="AP48" s="75"/>
      <c r="AQ48" s="76"/>
      <c r="AR48" s="198"/>
      <c r="AS48" s="72"/>
      <c r="AT48" s="72"/>
      <c r="AU48" s="72"/>
      <c r="AV48" s="72"/>
      <c r="AW48" s="201"/>
      <c r="AX48" s="66"/>
      <c r="AY48" s="66"/>
      <c r="AZ48" s="75"/>
      <c r="BA48" s="76"/>
      <c r="BB48" s="198"/>
      <c r="BC48" s="72"/>
      <c r="BD48" s="72"/>
      <c r="BE48" s="72"/>
      <c r="BF48" s="72"/>
      <c r="BG48" s="201"/>
    </row>
    <row r="49" spans="1:59" s="70" customFormat="1" ht="20.25" thickBot="1">
      <c r="A49" s="66"/>
      <c r="B49" s="77"/>
      <c r="C49" s="78"/>
      <c r="D49" s="199"/>
      <c r="E49" s="79"/>
      <c r="F49" s="72"/>
      <c r="G49" s="72"/>
      <c r="H49" s="72"/>
      <c r="I49" s="202"/>
      <c r="J49" s="83"/>
      <c r="K49" s="66"/>
      <c r="L49" s="77">
        <v>0</v>
      </c>
      <c r="M49" s="78"/>
      <c r="N49" s="199"/>
      <c r="O49" s="79"/>
      <c r="P49" s="79"/>
      <c r="Q49" s="79"/>
      <c r="R49" s="79"/>
      <c r="S49" s="202"/>
      <c r="T49" s="69"/>
      <c r="U49" s="66"/>
      <c r="V49" s="77">
        <v>0</v>
      </c>
      <c r="W49" s="78"/>
      <c r="X49" s="199"/>
      <c r="Y49" s="79"/>
      <c r="Z49" s="79"/>
      <c r="AA49" s="79"/>
      <c r="AB49" s="79"/>
      <c r="AC49" s="202"/>
      <c r="AD49" s="83"/>
      <c r="AE49" s="66"/>
      <c r="AF49" s="77"/>
      <c r="AG49" s="78"/>
      <c r="AH49" s="199"/>
      <c r="AI49" s="79"/>
      <c r="AJ49" s="79"/>
      <c r="AK49" s="79"/>
      <c r="AL49" s="79"/>
      <c r="AM49" s="202"/>
      <c r="AN49" s="69"/>
      <c r="AO49" s="66"/>
      <c r="AP49" s="77"/>
      <c r="AQ49" s="78"/>
      <c r="AR49" s="199"/>
      <c r="AS49" s="79"/>
      <c r="AT49" s="79"/>
      <c r="AU49" s="79"/>
      <c r="AV49" s="79"/>
      <c r="AW49" s="202"/>
      <c r="AX49" s="66"/>
      <c r="AY49" s="66"/>
      <c r="AZ49" s="77"/>
      <c r="BA49" s="78"/>
      <c r="BB49" s="199"/>
      <c r="BC49" s="79"/>
      <c r="BD49" s="79"/>
      <c r="BE49" s="79"/>
      <c r="BF49" s="79"/>
      <c r="BG49" s="202"/>
    </row>
    <row r="50" spans="1:59" ht="12" customHeight="1">
      <c r="A50" s="25"/>
      <c r="B50" s="209" t="s">
        <v>128</v>
      </c>
      <c r="C50" s="209"/>
      <c r="D50" s="209"/>
      <c r="E50" s="209"/>
      <c r="F50" s="209"/>
      <c r="G50" s="209"/>
      <c r="H50" s="209"/>
      <c r="I50" s="209"/>
      <c r="J50" s="84"/>
      <c r="K50" s="25"/>
      <c r="L50" s="209" t="s">
        <v>128</v>
      </c>
      <c r="M50" s="209"/>
      <c r="N50" s="209"/>
      <c r="O50" s="209"/>
      <c r="P50" s="209"/>
      <c r="Q50" s="209"/>
      <c r="R50" s="209"/>
      <c r="S50" s="209"/>
      <c r="T50" s="25"/>
      <c r="U50" s="25"/>
      <c r="V50" s="209" t="s">
        <v>128</v>
      </c>
      <c r="W50" s="209"/>
      <c r="X50" s="209"/>
      <c r="Y50" s="209"/>
      <c r="Z50" s="209"/>
      <c r="AA50" s="209"/>
      <c r="AB50" s="209"/>
      <c r="AC50" s="209"/>
      <c r="AD50" s="84"/>
      <c r="AE50" s="25"/>
      <c r="AF50" s="209" t="s">
        <v>128</v>
      </c>
      <c r="AG50" s="209"/>
      <c r="AH50" s="209"/>
      <c r="AI50" s="209"/>
      <c r="AJ50" s="209"/>
      <c r="AK50" s="209"/>
      <c r="AL50" s="209"/>
      <c r="AM50" s="209"/>
      <c r="AN50" s="84"/>
      <c r="AO50" s="25"/>
      <c r="AP50" s="209" t="s">
        <v>128</v>
      </c>
      <c r="AQ50" s="209"/>
      <c r="AR50" s="209"/>
      <c r="AS50" s="209"/>
      <c r="AT50" s="209"/>
      <c r="AU50" s="209"/>
      <c r="AV50" s="209"/>
      <c r="AW50" s="209"/>
      <c r="AX50" s="25"/>
      <c r="AY50" s="25"/>
      <c r="AZ50" s="209" t="s">
        <v>128</v>
      </c>
      <c r="BA50" s="209"/>
      <c r="BB50" s="209"/>
      <c r="BC50" s="209"/>
      <c r="BD50" s="209"/>
      <c r="BE50" s="209"/>
      <c r="BF50" s="209"/>
      <c r="BG50" s="209"/>
    </row>
    <row r="51" spans="1:59" ht="14.25" customHeight="1">
      <c r="A51" s="25"/>
      <c r="B51" s="210" t="s">
        <v>189</v>
      </c>
      <c r="C51" s="210"/>
      <c r="D51" s="210"/>
      <c r="E51" s="210"/>
      <c r="F51" s="210"/>
      <c r="G51" s="210"/>
      <c r="H51" s="210"/>
      <c r="I51" s="210"/>
      <c r="J51" s="25"/>
      <c r="K51" s="25"/>
      <c r="L51" s="210" t="s">
        <v>189</v>
      </c>
      <c r="M51" s="210"/>
      <c r="N51" s="210"/>
      <c r="O51" s="210"/>
      <c r="P51" s="210"/>
      <c r="Q51" s="210"/>
      <c r="R51" s="210"/>
      <c r="S51" s="210"/>
      <c r="T51" s="25"/>
      <c r="U51" s="25"/>
      <c r="V51" s="210" t="s">
        <v>190</v>
      </c>
      <c r="W51" s="210"/>
      <c r="X51" s="210"/>
      <c r="Y51" s="210"/>
      <c r="Z51" s="210"/>
      <c r="AA51" s="210"/>
      <c r="AB51" s="210"/>
      <c r="AC51" s="210"/>
      <c r="AD51" s="25"/>
      <c r="AE51" s="25"/>
      <c r="AF51" s="210" t="s">
        <v>189</v>
      </c>
      <c r="AG51" s="210"/>
      <c r="AH51" s="210"/>
      <c r="AI51" s="210"/>
      <c r="AJ51" s="210"/>
      <c r="AK51" s="210"/>
      <c r="AL51" s="210"/>
      <c r="AM51" s="210"/>
      <c r="AN51" s="25"/>
      <c r="AO51" s="25"/>
      <c r="AP51" s="210" t="s">
        <v>189</v>
      </c>
      <c r="AQ51" s="210"/>
      <c r="AR51" s="210"/>
      <c r="AS51" s="210"/>
      <c r="AT51" s="210"/>
      <c r="AU51" s="210"/>
      <c r="AV51" s="210"/>
      <c r="AW51" s="210"/>
      <c r="AX51" s="25"/>
      <c r="AY51" s="25"/>
      <c r="AZ51" s="210" t="s">
        <v>189</v>
      </c>
      <c r="BA51" s="210"/>
      <c r="BB51" s="210"/>
      <c r="BC51" s="210"/>
      <c r="BD51" s="210"/>
      <c r="BE51" s="210"/>
      <c r="BF51" s="210"/>
      <c r="BG51" s="210"/>
    </row>
    <row r="52" spans="1:59" ht="16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ht="16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ht="16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ht="16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ht="16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ht="16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ht="16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ht="16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ht="16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ht="16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ht="16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ht="16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ht="16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ht="16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ht="16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ht="16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ht="16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ht="16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59" ht="16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  <row r="71" spans="1:59" ht="16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59" ht="16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1:59" ht="16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  <row r="74" spans="1:59" ht="16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</row>
    <row r="75" spans="1:59" ht="16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</row>
    <row r="76" spans="1:59" ht="16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ht="16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1:59" ht="16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1:59" ht="16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</row>
    <row r="80" spans="1:59" ht="16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</row>
    <row r="81" spans="1:59" ht="16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</row>
    <row r="82" spans="1:59" ht="16.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1:59" ht="16.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ht="16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59" ht="16.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</row>
    <row r="86" spans="1:59" ht="16.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</row>
    <row r="87" spans="1:59" ht="16.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</row>
    <row r="88" spans="1:59" ht="16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ht="16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1:59" ht="16.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59" ht="16.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</row>
    <row r="92" spans="1:59" ht="16.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1:59" ht="16.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1:59" ht="16.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ht="16.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ht="16.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ht="16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ht="16.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ht="16.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ht="16.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ht="16.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ht="16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ht="16.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</row>
    <row r="104" spans="1:59" ht="16.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ht="16.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59" ht="16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ht="16.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</row>
    <row r="108" spans="1:59" ht="16.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</row>
    <row r="109" spans="1:59" ht="16.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:59" ht="16.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:59" ht="16.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ht="16.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</row>
    <row r="113" spans="1:59" ht="16.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</row>
    <row r="114" spans="1:59" ht="16.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</row>
    <row r="115" spans="1:59" ht="16.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</row>
    <row r="116" spans="1:59" ht="16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</row>
    <row r="117" spans="1:59" ht="16.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</row>
    <row r="118" spans="1:59" ht="16.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ht="16.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:59" ht="16.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</row>
    <row r="121" spans="1:59" ht="16.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</row>
    <row r="122" spans="1:59" ht="16.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</row>
    <row r="123" spans="1:59" ht="16.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</row>
    <row r="124" spans="1:59" ht="16.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</row>
    <row r="125" spans="1:59" ht="16.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</row>
    <row r="126" spans="1:59" ht="16.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</row>
    <row r="127" spans="1:59" ht="16.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</row>
    <row r="128" spans="1:59" ht="16.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</row>
    <row r="129" spans="1:59" ht="16.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</row>
    <row r="130" spans="1:59" ht="16.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</row>
    <row r="131" spans="1:59" ht="16.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</row>
    <row r="132" spans="1:59" ht="16.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</row>
    <row r="133" spans="1:59" ht="16.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</row>
    <row r="134" spans="1:59" ht="16.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</row>
    <row r="135" spans="1:59" ht="16.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</row>
    <row r="136" spans="1:59" ht="16.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</row>
    <row r="137" spans="1:59" ht="16.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</row>
    <row r="138" spans="1:59" ht="16.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</row>
    <row r="139" spans="1:59" ht="16.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</row>
    <row r="140" spans="1:59" ht="16.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</row>
    <row r="141" spans="1:59" ht="16.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</row>
    <row r="142" spans="1:59" ht="16.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</row>
  </sheetData>
  <sheetProtection/>
  <mergeCells count="144">
    <mergeCell ref="B51:I51"/>
    <mergeCell ref="L51:S51"/>
    <mergeCell ref="V51:AC51"/>
    <mergeCell ref="AF51:AM51"/>
    <mergeCell ref="AP51:AW51"/>
    <mergeCell ref="AZ51:BG51"/>
    <mergeCell ref="B50:I50"/>
    <mergeCell ref="L50:S50"/>
    <mergeCell ref="V50:AC50"/>
    <mergeCell ref="AF50:AM50"/>
    <mergeCell ref="AP50:AW50"/>
    <mergeCell ref="AZ50:BG50"/>
    <mergeCell ref="B27:B29"/>
    <mergeCell ref="S32:S40"/>
    <mergeCell ref="C32:C37"/>
    <mergeCell ref="L36:L38"/>
    <mergeCell ref="S41:S49"/>
    <mergeCell ref="I41:I49"/>
    <mergeCell ref="I32:I40"/>
    <mergeCell ref="B45:B47"/>
    <mergeCell ref="M41:M46"/>
    <mergeCell ref="N41:N49"/>
    <mergeCell ref="B2:J2"/>
    <mergeCell ref="C5:C10"/>
    <mergeCell ref="C14:C19"/>
    <mergeCell ref="C23:C28"/>
    <mergeCell ref="D5:D13"/>
    <mergeCell ref="I5:I13"/>
    <mergeCell ref="D14:D22"/>
    <mergeCell ref="I14:I22"/>
    <mergeCell ref="D23:D31"/>
    <mergeCell ref="I23:I31"/>
    <mergeCell ref="L45:L47"/>
    <mergeCell ref="C41:C46"/>
    <mergeCell ref="D41:D49"/>
    <mergeCell ref="B9:B11"/>
    <mergeCell ref="B18:B20"/>
    <mergeCell ref="N32:N40"/>
    <mergeCell ref="D32:D40"/>
    <mergeCell ref="L9:L11"/>
    <mergeCell ref="M14:M19"/>
    <mergeCell ref="M5:M10"/>
    <mergeCell ref="N5:N13"/>
    <mergeCell ref="M32:M37"/>
    <mergeCell ref="B36:B38"/>
    <mergeCell ref="L2:S2"/>
    <mergeCell ref="M23:M28"/>
    <mergeCell ref="N23:N31"/>
    <mergeCell ref="S23:S31"/>
    <mergeCell ref="L27:L29"/>
    <mergeCell ref="L18:L20"/>
    <mergeCell ref="N14:N22"/>
    <mergeCell ref="S14:S22"/>
    <mergeCell ref="S5:S13"/>
    <mergeCell ref="V2:AD2"/>
    <mergeCell ref="W5:W10"/>
    <mergeCell ref="X5:X13"/>
    <mergeCell ref="AC5:AC13"/>
    <mergeCell ref="V9:V11"/>
    <mergeCell ref="W14:W19"/>
    <mergeCell ref="X14:X22"/>
    <mergeCell ref="AC14:AC22"/>
    <mergeCell ref="V18:V20"/>
    <mergeCell ref="AG41:AG46"/>
    <mergeCell ref="W23:W28"/>
    <mergeCell ref="X23:X31"/>
    <mergeCell ref="AC23:AC31"/>
    <mergeCell ref="W32:W37"/>
    <mergeCell ref="X32:X40"/>
    <mergeCell ref="AC32:AC40"/>
    <mergeCell ref="AF36:AF38"/>
    <mergeCell ref="V27:V29"/>
    <mergeCell ref="V36:V38"/>
    <mergeCell ref="AG32:AG37"/>
    <mergeCell ref="W41:W46"/>
    <mergeCell ref="X41:X49"/>
    <mergeCell ref="AC41:AC49"/>
    <mergeCell ref="V45:V47"/>
    <mergeCell ref="AF45:AF47"/>
    <mergeCell ref="AG23:AG28"/>
    <mergeCell ref="AF2:AM2"/>
    <mergeCell ref="AF27:AF29"/>
    <mergeCell ref="AH23:AH31"/>
    <mergeCell ref="AM23:AM31"/>
    <mergeCell ref="AH5:AH13"/>
    <mergeCell ref="AM5:AM13"/>
    <mergeCell ref="AF9:AF11"/>
    <mergeCell ref="AG14:AG19"/>
    <mergeCell ref="AG5:AG10"/>
    <mergeCell ref="AF18:AF20"/>
    <mergeCell ref="AQ5:AQ10"/>
    <mergeCell ref="AQ23:AQ28"/>
    <mergeCell ref="AQ41:AQ46"/>
    <mergeCell ref="AP36:AP38"/>
    <mergeCell ref="AH41:AH49"/>
    <mergeCell ref="AM41:AM49"/>
    <mergeCell ref="AH32:AH40"/>
    <mergeCell ref="AM32:AM40"/>
    <mergeCell ref="AH14:AH22"/>
    <mergeCell ref="AM14:AM22"/>
    <mergeCell ref="AZ27:AZ29"/>
    <mergeCell ref="BA23:BA28"/>
    <mergeCell ref="BA32:BA37"/>
    <mergeCell ref="BB32:BB40"/>
    <mergeCell ref="BG32:BG40"/>
    <mergeCell ref="AP18:AP20"/>
    <mergeCell ref="AZ36:AZ38"/>
    <mergeCell ref="BB23:BB31"/>
    <mergeCell ref="BG23:BG31"/>
    <mergeCell ref="AQ14:AQ19"/>
    <mergeCell ref="AR14:AR22"/>
    <mergeCell ref="AW14:AW22"/>
    <mergeCell ref="AR41:AR49"/>
    <mergeCell ref="AW41:AW49"/>
    <mergeCell ref="AP45:AP47"/>
    <mergeCell ref="AQ32:AQ37"/>
    <mergeCell ref="AR32:AR40"/>
    <mergeCell ref="AW32:AW40"/>
    <mergeCell ref="AZ18:AZ20"/>
    <mergeCell ref="BA5:BA10"/>
    <mergeCell ref="BB5:BB13"/>
    <mergeCell ref="AP2:AW2"/>
    <mergeCell ref="AR23:AR31"/>
    <mergeCell ref="AW23:AW31"/>
    <mergeCell ref="AP27:AP29"/>
    <mergeCell ref="AR5:AR13"/>
    <mergeCell ref="AW5:AW13"/>
    <mergeCell ref="AP9:AP11"/>
    <mergeCell ref="BA41:BA46"/>
    <mergeCell ref="BB41:BB49"/>
    <mergeCell ref="BG41:BG49"/>
    <mergeCell ref="AZ45:AZ47"/>
    <mergeCell ref="AZ2:BG2"/>
    <mergeCell ref="BA14:BA19"/>
    <mergeCell ref="BB14:BB22"/>
    <mergeCell ref="BG5:BG13"/>
    <mergeCell ref="AZ9:AZ11"/>
    <mergeCell ref="BG14:BG22"/>
    <mergeCell ref="AZ3:BB3"/>
    <mergeCell ref="AP3:AR3"/>
    <mergeCell ref="AF3:AH3"/>
    <mergeCell ref="V3:X3"/>
    <mergeCell ref="L3:N3"/>
    <mergeCell ref="B3:D3"/>
  </mergeCells>
  <printOptions horizontalCentered="1"/>
  <pageMargins left="0.2755905511811024" right="0.2362204724409449" top="0.11811023622047245" bottom="0.11811023622047245" header="0.4724409448818898" footer="0.4724409448818898"/>
  <pageSetup fitToWidth="5" horizontalDpi="600" verticalDpi="600" orientation="portrait" paperSize="9" scale="85" r:id="rId1"/>
  <colBreaks count="4" manualBreakCount="4">
    <brk id="11" max="65535" man="1"/>
    <brk id="21" max="65535" man="1"/>
    <brk id="31" max="65535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51"/>
  <sheetViews>
    <sheetView view="pageBreakPreview" zoomScale="70" zoomScaleSheetLayoutView="70" zoomScalePageLayoutView="0" workbookViewId="0" topLeftCell="B25">
      <selection activeCell="B2" sqref="B2:J2"/>
    </sheetView>
  </sheetViews>
  <sheetFormatPr defaultColWidth="9.00390625" defaultRowHeight="16.5"/>
  <cols>
    <col min="1" max="1" width="1.875" style="3" hidden="1" customWidth="1"/>
    <col min="2" max="2" width="4.875" style="3" customWidth="1"/>
    <col min="3" max="3" width="4.625" style="3" hidden="1" customWidth="1"/>
    <col min="4" max="4" width="5.125" style="3" customWidth="1"/>
    <col min="5" max="8" width="21.625" style="3" customWidth="1"/>
    <col min="9" max="9" width="5.25390625" style="3" customWidth="1"/>
    <col min="10" max="10" width="1.12109375" style="3" hidden="1" customWidth="1"/>
    <col min="11" max="11" width="2.25390625" style="3" customWidth="1"/>
    <col min="12" max="12" width="4.875" style="3" customWidth="1"/>
    <col min="13" max="13" width="4.625" style="3" hidden="1" customWidth="1"/>
    <col min="14" max="14" width="5.125" style="3" customWidth="1"/>
    <col min="15" max="18" width="21.625" style="3" customWidth="1"/>
    <col min="19" max="19" width="5.25390625" style="3" customWidth="1"/>
    <col min="20" max="20" width="5.25390625" style="3" hidden="1" customWidth="1"/>
    <col min="21" max="21" width="2.375" style="3" customWidth="1"/>
    <col min="22" max="22" width="4.875" style="3" customWidth="1"/>
    <col min="23" max="23" width="4.625" style="3" hidden="1" customWidth="1"/>
    <col min="24" max="24" width="5.125" style="3" customWidth="1"/>
    <col min="25" max="27" width="21.625" style="3" customWidth="1"/>
    <col min="28" max="28" width="20.50390625" style="3" customWidth="1"/>
    <col min="29" max="29" width="5.25390625" style="3" customWidth="1"/>
    <col min="30" max="30" width="0.12890625" style="3" customWidth="1"/>
    <col min="31" max="31" width="2.625" style="3" customWidth="1"/>
    <col min="32" max="32" width="4.875" style="3" customWidth="1"/>
    <col min="33" max="33" width="4.625" style="3" hidden="1" customWidth="1"/>
    <col min="34" max="34" width="5.125" style="3" customWidth="1"/>
    <col min="35" max="38" width="21.625" style="3" customWidth="1"/>
    <col min="39" max="39" width="5.25390625" style="3" customWidth="1"/>
    <col min="40" max="40" width="4.00390625" style="3" customWidth="1"/>
    <col min="41" max="41" width="3.375" style="3" customWidth="1"/>
    <col min="42" max="42" width="4.875" style="3" customWidth="1"/>
    <col min="43" max="43" width="4.625" style="3" hidden="1" customWidth="1"/>
    <col min="44" max="44" width="5.125" style="3" customWidth="1"/>
    <col min="45" max="46" width="21.625" style="3" customWidth="1"/>
    <col min="47" max="47" width="21.75390625" style="3" customWidth="1"/>
    <col min="48" max="48" width="21.625" style="3" customWidth="1"/>
    <col min="49" max="49" width="5.25390625" style="3" customWidth="1"/>
    <col min="50" max="50" width="7.875" style="3" customWidth="1"/>
    <col min="51" max="51" width="3.50390625" style="3" hidden="1" customWidth="1"/>
    <col min="52" max="52" width="4.875" style="3" customWidth="1"/>
    <col min="53" max="53" width="4.625" style="3" hidden="1" customWidth="1"/>
    <col min="54" max="54" width="5.125" style="3" customWidth="1"/>
    <col min="55" max="57" width="21.625" style="3" customWidth="1"/>
    <col min="58" max="58" width="20.50390625" style="3" customWidth="1"/>
    <col min="59" max="59" width="5.25390625" style="3" customWidth="1"/>
    <col min="60" max="16384" width="9.00390625" style="3" customWidth="1"/>
  </cols>
  <sheetData>
    <row r="1" spans="1:59" ht="5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59" s="151" customFormat="1" ht="28.5" customHeight="1">
      <c r="A2" s="150"/>
      <c r="B2" s="205" t="s">
        <v>436</v>
      </c>
      <c r="C2" s="205"/>
      <c r="D2" s="205"/>
      <c r="E2" s="205"/>
      <c r="F2" s="205"/>
      <c r="G2" s="205"/>
      <c r="H2" s="205"/>
      <c r="I2" s="205"/>
      <c r="J2" s="205"/>
      <c r="K2" s="147"/>
      <c r="L2" s="205" t="s">
        <v>439</v>
      </c>
      <c r="M2" s="205"/>
      <c r="N2" s="205"/>
      <c r="O2" s="205"/>
      <c r="P2" s="205"/>
      <c r="Q2" s="205"/>
      <c r="R2" s="205"/>
      <c r="S2" s="205"/>
      <c r="T2" s="148"/>
      <c r="U2" s="147"/>
      <c r="V2" s="205" t="s">
        <v>469</v>
      </c>
      <c r="W2" s="205"/>
      <c r="X2" s="205"/>
      <c r="Y2" s="205"/>
      <c r="Z2" s="205"/>
      <c r="AA2" s="205"/>
      <c r="AB2" s="205"/>
      <c r="AC2" s="205"/>
      <c r="AD2" s="205"/>
      <c r="AE2" s="147"/>
      <c r="AF2" s="205" t="s">
        <v>499</v>
      </c>
      <c r="AG2" s="205"/>
      <c r="AH2" s="205"/>
      <c r="AI2" s="205"/>
      <c r="AJ2" s="205"/>
      <c r="AK2" s="205"/>
      <c r="AL2" s="205"/>
      <c r="AM2" s="205"/>
      <c r="AN2" s="148"/>
      <c r="AO2" s="147"/>
      <c r="AP2" s="205" t="s">
        <v>528</v>
      </c>
      <c r="AQ2" s="205"/>
      <c r="AR2" s="205"/>
      <c r="AS2" s="205"/>
      <c r="AT2" s="205"/>
      <c r="AU2" s="205"/>
      <c r="AV2" s="205"/>
      <c r="AW2" s="205"/>
      <c r="AX2" s="147"/>
      <c r="AY2" s="147"/>
      <c r="AZ2" s="205" t="s">
        <v>530</v>
      </c>
      <c r="BA2" s="205"/>
      <c r="BB2" s="205"/>
      <c r="BC2" s="205"/>
      <c r="BD2" s="205"/>
      <c r="BE2" s="205"/>
      <c r="BF2" s="205"/>
      <c r="BG2" s="205"/>
    </row>
    <row r="3" spans="1:59" s="1" customFormat="1" ht="18.75" customHeight="1" thickBot="1">
      <c r="A3" s="41"/>
      <c r="B3" s="211" t="s">
        <v>438</v>
      </c>
      <c r="C3" s="211"/>
      <c r="D3" s="211"/>
      <c r="E3" s="4"/>
      <c r="F3" s="4"/>
      <c r="G3" s="4"/>
      <c r="H3" s="41"/>
      <c r="I3" s="41"/>
      <c r="J3" s="42"/>
      <c r="K3" s="41"/>
      <c r="L3" s="211" t="s">
        <v>441</v>
      </c>
      <c r="M3" s="211"/>
      <c r="N3" s="211"/>
      <c r="O3" s="4"/>
      <c r="P3" s="4"/>
      <c r="Q3" s="4"/>
      <c r="R3" s="41"/>
      <c r="S3" s="41"/>
      <c r="T3" s="41"/>
      <c r="U3" s="41"/>
      <c r="V3" s="211" t="s">
        <v>441</v>
      </c>
      <c r="W3" s="211"/>
      <c r="X3" s="211"/>
      <c r="Y3" s="4"/>
      <c r="Z3" s="4"/>
      <c r="AA3" s="4"/>
      <c r="AB3" s="41"/>
      <c r="AC3" s="41"/>
      <c r="AD3" s="41"/>
      <c r="AE3" s="41"/>
      <c r="AF3" s="211" t="s">
        <v>441</v>
      </c>
      <c r="AG3" s="211"/>
      <c r="AH3" s="211"/>
      <c r="AI3" s="4"/>
      <c r="AJ3" s="4"/>
      <c r="AK3" s="4"/>
      <c r="AL3" s="41"/>
      <c r="AM3" s="41"/>
      <c r="AN3" s="41"/>
      <c r="AO3" s="41"/>
      <c r="AP3" s="211" t="s">
        <v>441</v>
      </c>
      <c r="AQ3" s="211"/>
      <c r="AR3" s="211"/>
      <c r="AS3" s="4"/>
      <c r="AT3" s="4"/>
      <c r="AU3" s="4"/>
      <c r="AV3" s="41"/>
      <c r="AW3" s="41"/>
      <c r="AX3" s="41"/>
      <c r="AY3" s="41"/>
      <c r="AZ3" s="211" t="s">
        <v>441</v>
      </c>
      <c r="BA3" s="211"/>
      <c r="BB3" s="211"/>
      <c r="BC3" s="4"/>
      <c r="BD3" s="4"/>
      <c r="BE3" s="4"/>
      <c r="BF3" s="41"/>
      <c r="BG3" s="41"/>
    </row>
    <row r="4" spans="1:59" s="2" customFormat="1" ht="43.5">
      <c r="A4" s="43"/>
      <c r="B4" s="44" t="s">
        <v>118</v>
      </c>
      <c r="C4" s="45" t="s">
        <v>119</v>
      </c>
      <c r="D4" s="46" t="s">
        <v>124</v>
      </c>
      <c r="E4" s="32" t="s">
        <v>125</v>
      </c>
      <c r="F4" s="32" t="s">
        <v>126</v>
      </c>
      <c r="G4" s="32" t="s">
        <v>126</v>
      </c>
      <c r="H4" s="33" t="s">
        <v>127</v>
      </c>
      <c r="I4" s="47" t="s">
        <v>120</v>
      </c>
      <c r="J4" s="48" t="s">
        <v>121</v>
      </c>
      <c r="K4" s="43"/>
      <c r="L4" s="44" t="s">
        <v>118</v>
      </c>
      <c r="M4" s="45" t="s">
        <v>119</v>
      </c>
      <c r="N4" s="46" t="s">
        <v>124</v>
      </c>
      <c r="O4" s="32" t="s">
        <v>125</v>
      </c>
      <c r="P4" s="32" t="s">
        <v>126</v>
      </c>
      <c r="Q4" s="32" t="s">
        <v>126</v>
      </c>
      <c r="R4" s="33" t="s">
        <v>127</v>
      </c>
      <c r="S4" s="47" t="s">
        <v>120</v>
      </c>
      <c r="T4" s="49"/>
      <c r="U4" s="43"/>
      <c r="V4" s="44" t="s">
        <v>118</v>
      </c>
      <c r="W4" s="45" t="s">
        <v>119</v>
      </c>
      <c r="X4" s="46" t="s">
        <v>124</v>
      </c>
      <c r="Y4" s="32" t="s">
        <v>125</v>
      </c>
      <c r="Z4" s="32" t="s">
        <v>126</v>
      </c>
      <c r="AA4" s="32" t="s">
        <v>126</v>
      </c>
      <c r="AB4" s="33" t="s">
        <v>127</v>
      </c>
      <c r="AC4" s="47" t="s">
        <v>120</v>
      </c>
      <c r="AD4" s="49"/>
      <c r="AE4" s="43"/>
      <c r="AF4" s="44" t="s">
        <v>118</v>
      </c>
      <c r="AG4" s="45" t="s">
        <v>119</v>
      </c>
      <c r="AH4" s="46" t="s">
        <v>124</v>
      </c>
      <c r="AI4" s="32" t="s">
        <v>125</v>
      </c>
      <c r="AJ4" s="32" t="s">
        <v>126</v>
      </c>
      <c r="AK4" s="32" t="s">
        <v>126</v>
      </c>
      <c r="AL4" s="33" t="s">
        <v>127</v>
      </c>
      <c r="AM4" s="47" t="s">
        <v>120</v>
      </c>
      <c r="AN4" s="49"/>
      <c r="AO4" s="43"/>
      <c r="AP4" s="44" t="s">
        <v>118</v>
      </c>
      <c r="AQ4" s="45" t="s">
        <v>119</v>
      </c>
      <c r="AR4" s="46" t="s">
        <v>2</v>
      </c>
      <c r="AS4" s="32" t="s">
        <v>3</v>
      </c>
      <c r="AT4" s="32" t="s">
        <v>4</v>
      </c>
      <c r="AU4" s="32" t="s">
        <v>4</v>
      </c>
      <c r="AV4" s="33" t="s">
        <v>5</v>
      </c>
      <c r="AW4" s="47" t="s">
        <v>120</v>
      </c>
      <c r="AX4" s="43"/>
      <c r="AY4" s="43"/>
      <c r="AZ4" s="44" t="s">
        <v>118</v>
      </c>
      <c r="BA4" s="45" t="s">
        <v>119</v>
      </c>
      <c r="BB4" s="46" t="s">
        <v>124</v>
      </c>
      <c r="BC4" s="32" t="s">
        <v>125</v>
      </c>
      <c r="BD4" s="32" t="s">
        <v>126</v>
      </c>
      <c r="BE4" s="32" t="s">
        <v>126</v>
      </c>
      <c r="BF4" s="33" t="s">
        <v>127</v>
      </c>
      <c r="BG4" s="47" t="s">
        <v>120</v>
      </c>
    </row>
    <row r="5" spans="1:59" s="65" customFormat="1" ht="19.5" customHeight="1">
      <c r="A5" s="85"/>
      <c r="B5" s="86"/>
      <c r="C5" s="224"/>
      <c r="D5" s="225"/>
      <c r="E5" s="50"/>
      <c r="F5" s="50"/>
      <c r="G5" s="50"/>
      <c r="H5" s="50"/>
      <c r="I5" s="217"/>
      <c r="J5" s="87"/>
      <c r="K5" s="85"/>
      <c r="L5" s="86">
        <v>1</v>
      </c>
      <c r="M5" s="224"/>
      <c r="N5" s="225" t="s">
        <v>196</v>
      </c>
      <c r="O5" s="50" t="s">
        <v>407</v>
      </c>
      <c r="P5" s="50" t="s">
        <v>408</v>
      </c>
      <c r="Q5" s="50" t="s">
        <v>199</v>
      </c>
      <c r="R5" s="50" t="s">
        <v>200</v>
      </c>
      <c r="S5" s="217" t="s">
        <v>201</v>
      </c>
      <c r="T5" s="88"/>
      <c r="U5" s="85"/>
      <c r="V5" s="86">
        <v>1</v>
      </c>
      <c r="W5" s="224"/>
      <c r="X5" s="225" t="s">
        <v>196</v>
      </c>
      <c r="Y5" s="50" t="s">
        <v>415</v>
      </c>
      <c r="Z5" s="50" t="s">
        <v>218</v>
      </c>
      <c r="AA5" s="50" t="s">
        <v>199</v>
      </c>
      <c r="AB5" s="50" t="s">
        <v>219</v>
      </c>
      <c r="AC5" s="217" t="s">
        <v>201</v>
      </c>
      <c r="AD5" s="88"/>
      <c r="AE5" s="85"/>
      <c r="AF5" s="86">
        <v>1</v>
      </c>
      <c r="AG5" s="224"/>
      <c r="AH5" s="225" t="s">
        <v>196</v>
      </c>
      <c r="AI5" s="50" t="s">
        <v>425</v>
      </c>
      <c r="AJ5" s="50" t="s">
        <v>426</v>
      </c>
      <c r="AK5" s="50" t="s">
        <v>199</v>
      </c>
      <c r="AL5" s="50" t="s">
        <v>427</v>
      </c>
      <c r="AM5" s="217" t="s">
        <v>201</v>
      </c>
      <c r="AN5" s="88"/>
      <c r="AO5" s="85"/>
      <c r="AP5" s="86">
        <v>1</v>
      </c>
      <c r="AQ5" s="224"/>
      <c r="AR5" s="225"/>
      <c r="AS5" s="50"/>
      <c r="AT5" s="50"/>
      <c r="AU5" s="50"/>
      <c r="AV5" s="50"/>
      <c r="AW5" s="217"/>
      <c r="AX5" s="85"/>
      <c r="AY5" s="85"/>
      <c r="AZ5" s="86">
        <v>1</v>
      </c>
      <c r="BA5" s="224"/>
      <c r="BB5" s="225"/>
      <c r="BC5" s="50"/>
      <c r="BD5" s="50"/>
      <c r="BE5" s="50"/>
      <c r="BF5" s="50"/>
      <c r="BG5" s="217"/>
    </row>
    <row r="6" spans="1:59" s="65" customFormat="1" ht="19.5" customHeight="1">
      <c r="A6" s="85"/>
      <c r="B6" s="89" t="s">
        <v>122</v>
      </c>
      <c r="C6" s="222"/>
      <c r="D6" s="219"/>
      <c r="E6" s="90"/>
      <c r="F6" s="90"/>
      <c r="G6" s="90"/>
      <c r="H6" s="90"/>
      <c r="I6" s="213"/>
      <c r="J6" s="91"/>
      <c r="K6" s="85"/>
      <c r="L6" s="89" t="s">
        <v>122</v>
      </c>
      <c r="M6" s="222"/>
      <c r="N6" s="219"/>
      <c r="O6" s="90" t="s">
        <v>443</v>
      </c>
      <c r="P6" s="90" t="s">
        <v>446</v>
      </c>
      <c r="Q6" s="90" t="s">
        <v>262</v>
      </c>
      <c r="R6" s="90" t="s">
        <v>264</v>
      </c>
      <c r="S6" s="213"/>
      <c r="T6" s="88"/>
      <c r="U6" s="85"/>
      <c r="V6" s="89" t="s">
        <v>122</v>
      </c>
      <c r="W6" s="222"/>
      <c r="X6" s="219"/>
      <c r="Y6" s="90" t="s">
        <v>471</v>
      </c>
      <c r="Z6" s="90" t="s">
        <v>475</v>
      </c>
      <c r="AA6" s="90" t="s">
        <v>262</v>
      </c>
      <c r="AB6" s="90" t="s">
        <v>264</v>
      </c>
      <c r="AC6" s="213"/>
      <c r="AD6" s="88"/>
      <c r="AE6" s="85"/>
      <c r="AF6" s="89" t="s">
        <v>122</v>
      </c>
      <c r="AG6" s="222"/>
      <c r="AH6" s="219"/>
      <c r="AI6" s="90" t="s">
        <v>501</v>
      </c>
      <c r="AJ6" s="90" t="s">
        <v>504</v>
      </c>
      <c r="AK6" s="90" t="s">
        <v>262</v>
      </c>
      <c r="AL6" s="90" t="s">
        <v>508</v>
      </c>
      <c r="AM6" s="213"/>
      <c r="AN6" s="88"/>
      <c r="AO6" s="85"/>
      <c r="AP6" s="89" t="s">
        <v>122</v>
      </c>
      <c r="AQ6" s="222"/>
      <c r="AR6" s="219"/>
      <c r="AS6" s="90"/>
      <c r="AT6" s="90"/>
      <c r="AU6" s="90"/>
      <c r="AV6" s="90"/>
      <c r="AW6" s="213"/>
      <c r="AX6" s="85"/>
      <c r="AY6" s="85"/>
      <c r="AZ6" s="89" t="s">
        <v>122</v>
      </c>
      <c r="BA6" s="222"/>
      <c r="BB6" s="219"/>
      <c r="BC6" s="90"/>
      <c r="BD6" s="90"/>
      <c r="BE6" s="90"/>
      <c r="BF6" s="90"/>
      <c r="BG6" s="213"/>
    </row>
    <row r="7" spans="1:59" s="65" customFormat="1" ht="19.5" customHeight="1">
      <c r="A7" s="85"/>
      <c r="B7" s="89"/>
      <c r="C7" s="222"/>
      <c r="D7" s="219"/>
      <c r="E7" s="90"/>
      <c r="F7" s="90"/>
      <c r="G7" s="90"/>
      <c r="H7" s="90"/>
      <c r="I7" s="213"/>
      <c r="J7" s="87"/>
      <c r="K7" s="85"/>
      <c r="L7" s="89">
        <v>3</v>
      </c>
      <c r="M7" s="222"/>
      <c r="N7" s="219"/>
      <c r="O7" s="90" t="s">
        <v>444</v>
      </c>
      <c r="P7" s="90" t="s">
        <v>447</v>
      </c>
      <c r="Q7" s="90"/>
      <c r="R7" s="90" t="s">
        <v>265</v>
      </c>
      <c r="S7" s="213"/>
      <c r="T7" s="88"/>
      <c r="U7" s="85"/>
      <c r="V7" s="89">
        <v>10</v>
      </c>
      <c r="W7" s="222"/>
      <c r="X7" s="219"/>
      <c r="Y7" s="90" t="s">
        <v>472</v>
      </c>
      <c r="Z7" s="90" t="s">
        <v>476</v>
      </c>
      <c r="AA7" s="90"/>
      <c r="AB7" s="90" t="s">
        <v>326</v>
      </c>
      <c r="AC7" s="213"/>
      <c r="AD7" s="88"/>
      <c r="AE7" s="85"/>
      <c r="AF7" s="89">
        <v>17</v>
      </c>
      <c r="AG7" s="222"/>
      <c r="AH7" s="219"/>
      <c r="AI7" s="90" t="s">
        <v>502</v>
      </c>
      <c r="AJ7" s="90" t="s">
        <v>505</v>
      </c>
      <c r="AK7" s="90"/>
      <c r="AL7" s="90" t="s">
        <v>474</v>
      </c>
      <c r="AM7" s="213"/>
      <c r="AN7" s="88"/>
      <c r="AO7" s="85"/>
      <c r="AP7" s="89">
        <v>24</v>
      </c>
      <c r="AQ7" s="222"/>
      <c r="AR7" s="219"/>
      <c r="AS7" s="90"/>
      <c r="AT7" s="90"/>
      <c r="AU7" s="90"/>
      <c r="AV7" s="90"/>
      <c r="AW7" s="213"/>
      <c r="AX7" s="85"/>
      <c r="AY7" s="85"/>
      <c r="AZ7" s="89">
        <v>31</v>
      </c>
      <c r="BA7" s="222"/>
      <c r="BB7" s="219"/>
      <c r="BC7" s="90"/>
      <c r="BD7" s="90"/>
      <c r="BE7" s="90"/>
      <c r="BF7" s="90"/>
      <c r="BG7" s="213"/>
    </row>
    <row r="8" spans="1:59" s="65" customFormat="1" ht="19.5" customHeight="1">
      <c r="A8" s="85"/>
      <c r="B8" s="89" t="s">
        <v>123</v>
      </c>
      <c r="C8" s="222"/>
      <c r="D8" s="219"/>
      <c r="E8" s="90"/>
      <c r="F8" s="90"/>
      <c r="G8" s="90"/>
      <c r="H8" s="90"/>
      <c r="I8" s="213"/>
      <c r="J8" s="91"/>
      <c r="K8" s="85"/>
      <c r="L8" s="89" t="s">
        <v>123</v>
      </c>
      <c r="M8" s="222"/>
      <c r="N8" s="219"/>
      <c r="O8" s="90" t="s">
        <v>445</v>
      </c>
      <c r="P8" s="90" t="s">
        <v>448</v>
      </c>
      <c r="Q8" s="90"/>
      <c r="R8" s="90"/>
      <c r="S8" s="213"/>
      <c r="T8" s="88"/>
      <c r="U8" s="85"/>
      <c r="V8" s="89" t="s">
        <v>123</v>
      </c>
      <c r="W8" s="222"/>
      <c r="X8" s="219"/>
      <c r="Y8" s="90" t="s">
        <v>306</v>
      </c>
      <c r="Z8" s="90" t="s">
        <v>256</v>
      </c>
      <c r="AA8" s="90"/>
      <c r="AB8" s="90" t="s">
        <v>327</v>
      </c>
      <c r="AC8" s="213"/>
      <c r="AD8" s="88"/>
      <c r="AE8" s="85"/>
      <c r="AF8" s="89" t="s">
        <v>123</v>
      </c>
      <c r="AG8" s="222"/>
      <c r="AH8" s="219"/>
      <c r="AI8" s="90" t="s">
        <v>503</v>
      </c>
      <c r="AJ8" s="90" t="s">
        <v>506</v>
      </c>
      <c r="AK8" s="90"/>
      <c r="AL8" s="90"/>
      <c r="AM8" s="213"/>
      <c r="AN8" s="88"/>
      <c r="AO8" s="85"/>
      <c r="AP8" s="89" t="s">
        <v>123</v>
      </c>
      <c r="AQ8" s="222"/>
      <c r="AR8" s="219"/>
      <c r="AS8" s="90"/>
      <c r="AT8" s="90"/>
      <c r="AU8" s="90"/>
      <c r="AV8" s="90"/>
      <c r="AW8" s="213"/>
      <c r="AX8" s="85"/>
      <c r="AY8" s="85"/>
      <c r="AZ8" s="89" t="s">
        <v>123</v>
      </c>
      <c r="BA8" s="222"/>
      <c r="BB8" s="219"/>
      <c r="BC8" s="90"/>
      <c r="BD8" s="90"/>
      <c r="BE8" s="90"/>
      <c r="BF8" s="90"/>
      <c r="BG8" s="213"/>
    </row>
    <row r="9" spans="1:59" s="65" customFormat="1" ht="19.5" customHeight="1">
      <c r="A9" s="85"/>
      <c r="B9" s="215"/>
      <c r="C9" s="222"/>
      <c r="D9" s="219"/>
      <c r="E9" s="90"/>
      <c r="F9" s="90"/>
      <c r="G9" s="90"/>
      <c r="H9" s="90"/>
      <c r="I9" s="213"/>
      <c r="J9" s="87"/>
      <c r="K9" s="85"/>
      <c r="L9" s="215" t="s">
        <v>251</v>
      </c>
      <c r="M9" s="222"/>
      <c r="N9" s="219"/>
      <c r="O9" s="90" t="s">
        <v>256</v>
      </c>
      <c r="P9" s="90" t="s">
        <v>327</v>
      </c>
      <c r="Q9" s="90"/>
      <c r="R9" s="90"/>
      <c r="S9" s="213"/>
      <c r="T9" s="88"/>
      <c r="U9" s="85"/>
      <c r="V9" s="215" t="s">
        <v>251</v>
      </c>
      <c r="W9" s="222"/>
      <c r="X9" s="219"/>
      <c r="Y9" s="90" t="s">
        <v>473</v>
      </c>
      <c r="Z9" s="90" t="s">
        <v>325</v>
      </c>
      <c r="AA9" s="90"/>
      <c r="AB9" s="90"/>
      <c r="AC9" s="213"/>
      <c r="AD9" s="88"/>
      <c r="AE9" s="85"/>
      <c r="AF9" s="215" t="s">
        <v>251</v>
      </c>
      <c r="AG9" s="222"/>
      <c r="AH9" s="219"/>
      <c r="AI9" s="90" t="s">
        <v>256</v>
      </c>
      <c r="AJ9" s="90" t="s">
        <v>507</v>
      </c>
      <c r="AK9" s="90"/>
      <c r="AL9" s="90"/>
      <c r="AM9" s="213"/>
      <c r="AN9" s="88"/>
      <c r="AO9" s="85"/>
      <c r="AP9" s="215" t="s">
        <v>251</v>
      </c>
      <c r="AQ9" s="222"/>
      <c r="AR9" s="219"/>
      <c r="AS9" s="90"/>
      <c r="AT9" s="90"/>
      <c r="AU9" s="90"/>
      <c r="AV9" s="90"/>
      <c r="AW9" s="213"/>
      <c r="AX9" s="85"/>
      <c r="AY9" s="85"/>
      <c r="AZ9" s="215" t="s">
        <v>251</v>
      </c>
      <c r="BA9" s="222"/>
      <c r="BB9" s="219"/>
      <c r="BC9" s="90"/>
      <c r="BD9" s="90"/>
      <c r="BE9" s="90"/>
      <c r="BF9" s="90"/>
      <c r="BG9" s="213"/>
    </row>
    <row r="10" spans="1:59" s="65" customFormat="1" ht="19.5" customHeight="1">
      <c r="A10" s="85"/>
      <c r="B10" s="215"/>
      <c r="C10" s="223"/>
      <c r="D10" s="219"/>
      <c r="E10" s="90"/>
      <c r="F10" s="90"/>
      <c r="G10" s="90"/>
      <c r="H10" s="90"/>
      <c r="I10" s="213"/>
      <c r="J10" s="91"/>
      <c r="K10" s="85"/>
      <c r="L10" s="215"/>
      <c r="M10" s="223"/>
      <c r="N10" s="219"/>
      <c r="O10" s="90"/>
      <c r="P10" s="90"/>
      <c r="Q10" s="90"/>
      <c r="R10" s="90"/>
      <c r="S10" s="213"/>
      <c r="T10" s="88"/>
      <c r="U10" s="85"/>
      <c r="V10" s="215"/>
      <c r="W10" s="223"/>
      <c r="X10" s="219"/>
      <c r="Y10" s="90" t="s">
        <v>474</v>
      </c>
      <c r="Z10" s="90"/>
      <c r="AA10" s="90"/>
      <c r="AB10" s="90"/>
      <c r="AC10" s="213"/>
      <c r="AD10" s="88"/>
      <c r="AE10" s="85"/>
      <c r="AF10" s="215"/>
      <c r="AG10" s="223"/>
      <c r="AH10" s="219"/>
      <c r="AI10" s="90"/>
      <c r="AJ10" s="90"/>
      <c r="AK10" s="90"/>
      <c r="AL10" s="90"/>
      <c r="AM10" s="213"/>
      <c r="AN10" s="88"/>
      <c r="AO10" s="85"/>
      <c r="AP10" s="215"/>
      <c r="AQ10" s="223"/>
      <c r="AR10" s="219"/>
      <c r="AS10" s="90"/>
      <c r="AT10" s="90"/>
      <c r="AU10" s="90"/>
      <c r="AV10" s="90"/>
      <c r="AW10" s="213"/>
      <c r="AX10" s="85"/>
      <c r="AY10" s="85"/>
      <c r="AZ10" s="215"/>
      <c r="BA10" s="223"/>
      <c r="BB10" s="219"/>
      <c r="BC10" s="90"/>
      <c r="BD10" s="90"/>
      <c r="BE10" s="90"/>
      <c r="BF10" s="90"/>
      <c r="BG10" s="213"/>
    </row>
    <row r="11" spans="1:59" s="65" customFormat="1" ht="19.5">
      <c r="A11" s="85"/>
      <c r="B11" s="216"/>
      <c r="C11" s="92"/>
      <c r="D11" s="219"/>
      <c r="E11" s="90"/>
      <c r="F11" s="90"/>
      <c r="G11" s="90"/>
      <c r="H11" s="90"/>
      <c r="I11" s="213"/>
      <c r="J11" s="87"/>
      <c r="K11" s="85"/>
      <c r="L11" s="216"/>
      <c r="M11" s="92"/>
      <c r="N11" s="219"/>
      <c r="O11" s="90"/>
      <c r="P11" s="90"/>
      <c r="Q11" s="90"/>
      <c r="R11" s="90"/>
      <c r="S11" s="213"/>
      <c r="T11" s="88"/>
      <c r="U11" s="85"/>
      <c r="V11" s="216"/>
      <c r="W11" s="92"/>
      <c r="X11" s="219"/>
      <c r="Y11" s="90"/>
      <c r="Z11" s="90"/>
      <c r="AA11" s="90"/>
      <c r="AB11" s="90"/>
      <c r="AC11" s="213"/>
      <c r="AD11" s="88"/>
      <c r="AE11" s="85"/>
      <c r="AF11" s="216"/>
      <c r="AG11" s="92"/>
      <c r="AH11" s="219"/>
      <c r="AI11" s="90"/>
      <c r="AJ11" s="90"/>
      <c r="AK11" s="90"/>
      <c r="AL11" s="90"/>
      <c r="AM11" s="213"/>
      <c r="AN11" s="88"/>
      <c r="AO11" s="85"/>
      <c r="AP11" s="216"/>
      <c r="AQ11" s="92"/>
      <c r="AR11" s="219"/>
      <c r="AS11" s="90"/>
      <c r="AT11" s="90"/>
      <c r="AU11" s="90"/>
      <c r="AV11" s="90"/>
      <c r="AW11" s="213"/>
      <c r="AX11" s="85"/>
      <c r="AY11" s="85"/>
      <c r="AZ11" s="216"/>
      <c r="BA11" s="92"/>
      <c r="BB11" s="219"/>
      <c r="BC11" s="90"/>
      <c r="BD11" s="90"/>
      <c r="BE11" s="90"/>
      <c r="BF11" s="90"/>
      <c r="BG11" s="213"/>
    </row>
    <row r="12" spans="1:59" s="65" customFormat="1" ht="19.5">
      <c r="A12" s="85"/>
      <c r="B12" s="93"/>
      <c r="C12" s="94"/>
      <c r="D12" s="219"/>
      <c r="E12" s="90"/>
      <c r="F12" s="90"/>
      <c r="G12" s="90"/>
      <c r="H12" s="90"/>
      <c r="I12" s="213"/>
      <c r="J12" s="91"/>
      <c r="K12" s="85"/>
      <c r="L12" s="93" t="s">
        <v>442</v>
      </c>
      <c r="M12" s="94"/>
      <c r="N12" s="219"/>
      <c r="O12" s="90"/>
      <c r="P12" s="90"/>
      <c r="Q12" s="90"/>
      <c r="R12" s="90"/>
      <c r="S12" s="213"/>
      <c r="T12" s="88"/>
      <c r="U12" s="85"/>
      <c r="V12" s="93" t="s">
        <v>442</v>
      </c>
      <c r="W12" s="94"/>
      <c r="X12" s="219"/>
      <c r="Y12" s="90"/>
      <c r="Z12" s="90"/>
      <c r="AA12" s="90"/>
      <c r="AB12" s="90"/>
      <c r="AC12" s="213"/>
      <c r="AD12" s="88"/>
      <c r="AE12" s="85"/>
      <c r="AF12" s="93" t="s">
        <v>442</v>
      </c>
      <c r="AG12" s="94"/>
      <c r="AH12" s="219"/>
      <c r="AI12" s="90"/>
      <c r="AJ12" s="90"/>
      <c r="AK12" s="90"/>
      <c r="AL12" s="90"/>
      <c r="AM12" s="213"/>
      <c r="AN12" s="88"/>
      <c r="AO12" s="85"/>
      <c r="AP12" s="93"/>
      <c r="AQ12" s="94"/>
      <c r="AR12" s="219"/>
      <c r="AS12" s="90"/>
      <c r="AT12" s="90"/>
      <c r="AU12" s="90"/>
      <c r="AV12" s="90"/>
      <c r="AW12" s="213"/>
      <c r="AX12" s="85"/>
      <c r="AY12" s="85"/>
      <c r="AZ12" s="93"/>
      <c r="BA12" s="94"/>
      <c r="BB12" s="219"/>
      <c r="BC12" s="90"/>
      <c r="BD12" s="90"/>
      <c r="BE12" s="90"/>
      <c r="BF12" s="90"/>
      <c r="BG12" s="213"/>
    </row>
    <row r="13" spans="1:59" s="65" customFormat="1" ht="20.25" thickBot="1">
      <c r="A13" s="85"/>
      <c r="B13" s="95"/>
      <c r="C13" s="96"/>
      <c r="D13" s="220"/>
      <c r="E13" s="97"/>
      <c r="F13" s="97"/>
      <c r="G13" s="97"/>
      <c r="H13" s="97"/>
      <c r="I13" s="214"/>
      <c r="J13" s="98"/>
      <c r="K13" s="85"/>
      <c r="L13" s="95">
        <v>0</v>
      </c>
      <c r="M13" s="96"/>
      <c r="N13" s="220"/>
      <c r="O13" s="97"/>
      <c r="P13" s="97"/>
      <c r="Q13" s="97"/>
      <c r="R13" s="97"/>
      <c r="S13" s="214"/>
      <c r="T13" s="88"/>
      <c r="U13" s="85"/>
      <c r="V13" s="95">
        <v>0</v>
      </c>
      <c r="W13" s="96"/>
      <c r="X13" s="220"/>
      <c r="Y13" s="97"/>
      <c r="Z13" s="97"/>
      <c r="AA13" s="97"/>
      <c r="AB13" s="97"/>
      <c r="AC13" s="214"/>
      <c r="AD13" s="88"/>
      <c r="AE13" s="85"/>
      <c r="AF13" s="95">
        <v>0</v>
      </c>
      <c r="AG13" s="96"/>
      <c r="AH13" s="220"/>
      <c r="AI13" s="97"/>
      <c r="AJ13" s="97"/>
      <c r="AK13" s="97"/>
      <c r="AL13" s="97"/>
      <c r="AM13" s="214"/>
      <c r="AN13" s="88"/>
      <c r="AO13" s="85"/>
      <c r="AP13" s="95"/>
      <c r="AQ13" s="96"/>
      <c r="AR13" s="220"/>
      <c r="AS13" s="97"/>
      <c r="AT13" s="97"/>
      <c r="AU13" s="97"/>
      <c r="AV13" s="97"/>
      <c r="AW13" s="214"/>
      <c r="AX13" s="85"/>
      <c r="AY13" s="85"/>
      <c r="AZ13" s="95"/>
      <c r="BA13" s="96"/>
      <c r="BB13" s="220"/>
      <c r="BC13" s="97"/>
      <c r="BD13" s="97"/>
      <c r="BE13" s="97"/>
      <c r="BF13" s="97"/>
      <c r="BG13" s="214"/>
    </row>
    <row r="14" spans="1:59" s="65" customFormat="1" ht="19.5" customHeight="1">
      <c r="A14" s="85"/>
      <c r="B14" s="99"/>
      <c r="C14" s="221"/>
      <c r="D14" s="218"/>
      <c r="E14" s="51"/>
      <c r="F14" s="51"/>
      <c r="G14" s="51"/>
      <c r="H14" s="51"/>
      <c r="I14" s="212"/>
      <c r="J14" s="100"/>
      <c r="K14" s="85"/>
      <c r="L14" s="99">
        <v>1</v>
      </c>
      <c r="M14" s="221"/>
      <c r="N14" s="218" t="s">
        <v>202</v>
      </c>
      <c r="O14" s="51" t="s">
        <v>410</v>
      </c>
      <c r="P14" s="51" t="s">
        <v>204</v>
      </c>
      <c r="Q14" s="51" t="s">
        <v>199</v>
      </c>
      <c r="R14" s="51" t="s">
        <v>238</v>
      </c>
      <c r="S14" s="212"/>
      <c r="T14" s="88"/>
      <c r="U14" s="85"/>
      <c r="V14" s="99">
        <v>1</v>
      </c>
      <c r="W14" s="221"/>
      <c r="X14" s="218" t="s">
        <v>202</v>
      </c>
      <c r="Y14" s="51" t="s">
        <v>416</v>
      </c>
      <c r="Z14" s="51" t="s">
        <v>417</v>
      </c>
      <c r="AA14" s="51" t="s">
        <v>199</v>
      </c>
      <c r="AB14" s="51" t="s">
        <v>418</v>
      </c>
      <c r="AC14" s="212"/>
      <c r="AD14" s="88"/>
      <c r="AE14" s="85"/>
      <c r="AF14" s="99">
        <v>1</v>
      </c>
      <c r="AG14" s="221"/>
      <c r="AH14" s="218" t="s">
        <v>202</v>
      </c>
      <c r="AI14" s="51" t="s">
        <v>428</v>
      </c>
      <c r="AJ14" s="51" t="s">
        <v>429</v>
      </c>
      <c r="AK14" s="51" t="s">
        <v>199</v>
      </c>
      <c r="AL14" s="51" t="s">
        <v>238</v>
      </c>
      <c r="AM14" s="212"/>
      <c r="AN14" s="88"/>
      <c r="AO14" s="85"/>
      <c r="AP14" s="99">
        <v>1</v>
      </c>
      <c r="AQ14" s="221"/>
      <c r="AR14" s="218"/>
      <c r="AS14" s="51"/>
      <c r="AT14" s="51"/>
      <c r="AU14" s="51"/>
      <c r="AV14" s="51"/>
      <c r="AW14" s="212"/>
      <c r="AX14" s="85"/>
      <c r="AY14" s="85"/>
      <c r="AZ14" s="99"/>
      <c r="BA14" s="221"/>
      <c r="BB14" s="218"/>
      <c r="BC14" s="51"/>
      <c r="BD14" s="51"/>
      <c r="BE14" s="51"/>
      <c r="BF14" s="51"/>
      <c r="BG14" s="212"/>
    </row>
    <row r="15" spans="1:59" s="65" customFormat="1" ht="19.5">
      <c r="A15" s="85"/>
      <c r="B15" s="89" t="s">
        <v>122</v>
      </c>
      <c r="C15" s="222"/>
      <c r="D15" s="219"/>
      <c r="E15" s="90"/>
      <c r="F15" s="90"/>
      <c r="G15" s="90"/>
      <c r="H15" s="90"/>
      <c r="I15" s="213"/>
      <c r="J15" s="91"/>
      <c r="K15" s="85"/>
      <c r="L15" s="89" t="s">
        <v>122</v>
      </c>
      <c r="M15" s="222"/>
      <c r="N15" s="219"/>
      <c r="O15" s="90" t="s">
        <v>449</v>
      </c>
      <c r="P15" s="90" t="s">
        <v>452</v>
      </c>
      <c r="Q15" s="90" t="s">
        <v>262</v>
      </c>
      <c r="R15" s="90" t="s">
        <v>454</v>
      </c>
      <c r="S15" s="213"/>
      <c r="T15" s="88"/>
      <c r="U15" s="85"/>
      <c r="V15" s="89" t="s">
        <v>122</v>
      </c>
      <c r="W15" s="222"/>
      <c r="X15" s="219"/>
      <c r="Y15" s="90" t="s">
        <v>477</v>
      </c>
      <c r="Z15" s="90" t="s">
        <v>330</v>
      </c>
      <c r="AA15" s="90" t="s">
        <v>262</v>
      </c>
      <c r="AB15" s="90" t="s">
        <v>481</v>
      </c>
      <c r="AC15" s="213"/>
      <c r="AD15" s="88"/>
      <c r="AE15" s="85"/>
      <c r="AF15" s="89" t="s">
        <v>122</v>
      </c>
      <c r="AG15" s="222"/>
      <c r="AH15" s="219"/>
      <c r="AI15" s="90" t="s">
        <v>509</v>
      </c>
      <c r="AJ15" s="90" t="s">
        <v>374</v>
      </c>
      <c r="AK15" s="90" t="s">
        <v>262</v>
      </c>
      <c r="AL15" s="90" t="s">
        <v>376</v>
      </c>
      <c r="AM15" s="213"/>
      <c r="AN15" s="88"/>
      <c r="AO15" s="85"/>
      <c r="AP15" s="89" t="s">
        <v>122</v>
      </c>
      <c r="AQ15" s="222"/>
      <c r="AR15" s="219"/>
      <c r="AS15" s="90"/>
      <c r="AT15" s="90"/>
      <c r="AU15" s="90"/>
      <c r="AV15" s="90"/>
      <c r="AW15" s="213"/>
      <c r="AX15" s="85"/>
      <c r="AY15" s="85"/>
      <c r="AZ15" s="89" t="s">
        <v>122</v>
      </c>
      <c r="BA15" s="222"/>
      <c r="BB15" s="219"/>
      <c r="BC15" s="90"/>
      <c r="BD15" s="90"/>
      <c r="BE15" s="90"/>
      <c r="BF15" s="90"/>
      <c r="BG15" s="213"/>
    </row>
    <row r="16" spans="1:59" s="65" customFormat="1" ht="19.5">
      <c r="A16" s="85"/>
      <c r="B16" s="89"/>
      <c r="C16" s="222"/>
      <c r="D16" s="219"/>
      <c r="E16" s="90"/>
      <c r="F16" s="90"/>
      <c r="G16" s="90"/>
      <c r="H16" s="90"/>
      <c r="I16" s="213"/>
      <c r="J16" s="87"/>
      <c r="K16" s="85"/>
      <c r="L16" s="89">
        <v>4</v>
      </c>
      <c r="M16" s="222"/>
      <c r="N16" s="219"/>
      <c r="O16" s="90" t="s">
        <v>328</v>
      </c>
      <c r="P16" s="90" t="s">
        <v>453</v>
      </c>
      <c r="Q16" s="90"/>
      <c r="R16" s="90" t="s">
        <v>455</v>
      </c>
      <c r="S16" s="213"/>
      <c r="T16" s="88"/>
      <c r="U16" s="85"/>
      <c r="V16" s="89">
        <v>11</v>
      </c>
      <c r="W16" s="222"/>
      <c r="X16" s="219"/>
      <c r="Y16" s="90"/>
      <c r="Z16" s="90" t="s">
        <v>478</v>
      </c>
      <c r="AA16" s="90"/>
      <c r="AB16" s="90" t="s">
        <v>482</v>
      </c>
      <c r="AC16" s="213"/>
      <c r="AD16" s="88"/>
      <c r="AE16" s="85"/>
      <c r="AF16" s="89">
        <v>18</v>
      </c>
      <c r="AG16" s="222"/>
      <c r="AH16" s="219"/>
      <c r="AI16" s="90" t="s">
        <v>485</v>
      </c>
      <c r="AJ16" s="90" t="s">
        <v>510</v>
      </c>
      <c r="AK16" s="90"/>
      <c r="AL16" s="90" t="s">
        <v>377</v>
      </c>
      <c r="AM16" s="213"/>
      <c r="AN16" s="88"/>
      <c r="AO16" s="85"/>
      <c r="AP16" s="89">
        <v>25</v>
      </c>
      <c r="AQ16" s="222"/>
      <c r="AR16" s="219"/>
      <c r="AS16" s="90"/>
      <c r="AT16" s="90"/>
      <c r="AU16" s="90"/>
      <c r="AV16" s="90"/>
      <c r="AW16" s="213"/>
      <c r="AX16" s="85"/>
      <c r="AY16" s="85"/>
      <c r="AZ16" s="89"/>
      <c r="BA16" s="222"/>
      <c r="BB16" s="219"/>
      <c r="BC16" s="90"/>
      <c r="BD16" s="90"/>
      <c r="BE16" s="90"/>
      <c r="BF16" s="90"/>
      <c r="BG16" s="213"/>
    </row>
    <row r="17" spans="1:59" s="65" customFormat="1" ht="19.5">
      <c r="A17" s="85"/>
      <c r="B17" s="89" t="s">
        <v>123</v>
      </c>
      <c r="C17" s="222"/>
      <c r="D17" s="219"/>
      <c r="E17" s="90"/>
      <c r="F17" s="90"/>
      <c r="G17" s="90"/>
      <c r="H17" s="90"/>
      <c r="I17" s="213"/>
      <c r="J17" s="91"/>
      <c r="K17" s="85"/>
      <c r="L17" s="89" t="s">
        <v>123</v>
      </c>
      <c r="M17" s="222"/>
      <c r="N17" s="219"/>
      <c r="O17" s="90" t="s">
        <v>450</v>
      </c>
      <c r="P17" s="90" t="s">
        <v>273</v>
      </c>
      <c r="Q17" s="90"/>
      <c r="R17" s="90" t="s">
        <v>263</v>
      </c>
      <c r="S17" s="213"/>
      <c r="T17" s="88"/>
      <c r="U17" s="85"/>
      <c r="V17" s="89" t="s">
        <v>123</v>
      </c>
      <c r="W17" s="222"/>
      <c r="X17" s="219"/>
      <c r="Y17" s="90"/>
      <c r="Z17" s="90" t="s">
        <v>479</v>
      </c>
      <c r="AA17" s="90"/>
      <c r="AB17" s="90"/>
      <c r="AC17" s="213"/>
      <c r="AD17" s="88"/>
      <c r="AE17" s="85"/>
      <c r="AF17" s="89" t="s">
        <v>123</v>
      </c>
      <c r="AG17" s="222"/>
      <c r="AH17" s="219"/>
      <c r="AI17" s="90"/>
      <c r="AJ17" s="90" t="s">
        <v>375</v>
      </c>
      <c r="AK17" s="90"/>
      <c r="AL17" s="90" t="s">
        <v>378</v>
      </c>
      <c r="AM17" s="213"/>
      <c r="AN17" s="88"/>
      <c r="AO17" s="85"/>
      <c r="AP17" s="89" t="s">
        <v>123</v>
      </c>
      <c r="AQ17" s="222"/>
      <c r="AR17" s="219"/>
      <c r="AS17" s="90"/>
      <c r="AT17" s="90"/>
      <c r="AU17" s="90"/>
      <c r="AV17" s="90"/>
      <c r="AW17" s="213"/>
      <c r="AX17" s="85"/>
      <c r="AY17" s="85"/>
      <c r="AZ17" s="89" t="s">
        <v>123</v>
      </c>
      <c r="BA17" s="222"/>
      <c r="BB17" s="219"/>
      <c r="BC17" s="90"/>
      <c r="BD17" s="90"/>
      <c r="BE17" s="90"/>
      <c r="BF17" s="90"/>
      <c r="BG17" s="213"/>
    </row>
    <row r="18" spans="1:59" s="65" customFormat="1" ht="19.5" customHeight="1">
      <c r="A18" s="85"/>
      <c r="B18" s="215"/>
      <c r="C18" s="222"/>
      <c r="D18" s="219"/>
      <c r="E18" s="90"/>
      <c r="F18" s="90"/>
      <c r="G18" s="90"/>
      <c r="H18" s="90"/>
      <c r="I18" s="213"/>
      <c r="J18" s="87"/>
      <c r="K18" s="85"/>
      <c r="L18" s="215" t="s">
        <v>266</v>
      </c>
      <c r="M18" s="222"/>
      <c r="N18" s="219"/>
      <c r="O18" s="90" t="s">
        <v>451</v>
      </c>
      <c r="P18" s="90" t="s">
        <v>256</v>
      </c>
      <c r="Q18" s="90"/>
      <c r="R18" s="90"/>
      <c r="S18" s="213"/>
      <c r="T18" s="88"/>
      <c r="U18" s="85"/>
      <c r="V18" s="215" t="s">
        <v>266</v>
      </c>
      <c r="W18" s="222"/>
      <c r="X18" s="219"/>
      <c r="Y18" s="90"/>
      <c r="Z18" s="90" t="s">
        <v>333</v>
      </c>
      <c r="AA18" s="90"/>
      <c r="AB18" s="90"/>
      <c r="AC18" s="213"/>
      <c r="AD18" s="88"/>
      <c r="AE18" s="85"/>
      <c r="AF18" s="215" t="s">
        <v>266</v>
      </c>
      <c r="AG18" s="222"/>
      <c r="AH18" s="219"/>
      <c r="AI18" s="90"/>
      <c r="AJ18" s="90"/>
      <c r="AK18" s="90"/>
      <c r="AL18" s="90" t="s">
        <v>263</v>
      </c>
      <c r="AM18" s="213"/>
      <c r="AN18" s="88"/>
      <c r="AO18" s="85"/>
      <c r="AP18" s="215" t="s">
        <v>266</v>
      </c>
      <c r="AQ18" s="222"/>
      <c r="AR18" s="219"/>
      <c r="AS18" s="90"/>
      <c r="AT18" s="90"/>
      <c r="AU18" s="90"/>
      <c r="AV18" s="90"/>
      <c r="AW18" s="213"/>
      <c r="AX18" s="85"/>
      <c r="AY18" s="85"/>
      <c r="AZ18" s="215"/>
      <c r="BA18" s="222"/>
      <c r="BB18" s="219"/>
      <c r="BC18" s="90"/>
      <c r="BD18" s="90"/>
      <c r="BE18" s="90"/>
      <c r="BF18" s="90"/>
      <c r="BG18" s="213"/>
    </row>
    <row r="19" spans="1:59" s="65" customFormat="1" ht="19.5">
      <c r="A19" s="85"/>
      <c r="B19" s="215"/>
      <c r="C19" s="223"/>
      <c r="D19" s="219"/>
      <c r="E19" s="90"/>
      <c r="F19" s="90"/>
      <c r="G19" s="90"/>
      <c r="H19" s="90"/>
      <c r="I19" s="213"/>
      <c r="J19" s="91"/>
      <c r="K19" s="85"/>
      <c r="L19" s="215"/>
      <c r="M19" s="223"/>
      <c r="N19" s="219"/>
      <c r="O19" s="90"/>
      <c r="P19" s="90" t="s">
        <v>275</v>
      </c>
      <c r="Q19" s="90"/>
      <c r="R19" s="90"/>
      <c r="S19" s="213"/>
      <c r="T19" s="88"/>
      <c r="U19" s="85"/>
      <c r="V19" s="215"/>
      <c r="W19" s="223"/>
      <c r="X19" s="219"/>
      <c r="Y19" s="90"/>
      <c r="Z19" s="90" t="s">
        <v>474</v>
      </c>
      <c r="AA19" s="90"/>
      <c r="AB19" s="90"/>
      <c r="AC19" s="213"/>
      <c r="AD19" s="88"/>
      <c r="AE19" s="85"/>
      <c r="AF19" s="215"/>
      <c r="AG19" s="223"/>
      <c r="AH19" s="219"/>
      <c r="AI19" s="90"/>
      <c r="AJ19" s="90"/>
      <c r="AK19" s="90"/>
      <c r="AL19" s="90"/>
      <c r="AM19" s="213"/>
      <c r="AN19" s="88"/>
      <c r="AO19" s="85"/>
      <c r="AP19" s="215"/>
      <c r="AQ19" s="223"/>
      <c r="AR19" s="219"/>
      <c r="AS19" s="90"/>
      <c r="AT19" s="90"/>
      <c r="AU19" s="90"/>
      <c r="AV19" s="90"/>
      <c r="AW19" s="213"/>
      <c r="AX19" s="85"/>
      <c r="AY19" s="85"/>
      <c r="AZ19" s="215"/>
      <c r="BA19" s="223"/>
      <c r="BB19" s="219"/>
      <c r="BC19" s="90"/>
      <c r="BD19" s="90"/>
      <c r="BE19" s="90"/>
      <c r="BF19" s="90"/>
      <c r="BG19" s="213"/>
    </row>
    <row r="20" spans="1:59" s="65" customFormat="1" ht="19.5">
      <c r="A20" s="85"/>
      <c r="B20" s="216"/>
      <c r="C20" s="92"/>
      <c r="D20" s="219"/>
      <c r="E20" s="90"/>
      <c r="F20" s="90"/>
      <c r="G20" s="90"/>
      <c r="H20" s="90"/>
      <c r="I20" s="213"/>
      <c r="J20" s="87"/>
      <c r="K20" s="85"/>
      <c r="L20" s="216"/>
      <c r="M20" s="92"/>
      <c r="N20" s="219"/>
      <c r="O20" s="90"/>
      <c r="P20" s="90"/>
      <c r="Q20" s="90"/>
      <c r="R20" s="90"/>
      <c r="S20" s="213"/>
      <c r="T20" s="88"/>
      <c r="U20" s="85"/>
      <c r="V20" s="216"/>
      <c r="W20" s="92"/>
      <c r="X20" s="219"/>
      <c r="Y20" s="90"/>
      <c r="Z20" s="90" t="s">
        <v>480</v>
      </c>
      <c r="AA20" s="90"/>
      <c r="AB20" s="90"/>
      <c r="AC20" s="213"/>
      <c r="AD20" s="88"/>
      <c r="AE20" s="85"/>
      <c r="AF20" s="216"/>
      <c r="AG20" s="92"/>
      <c r="AH20" s="219"/>
      <c r="AI20" s="90"/>
      <c r="AJ20" s="90"/>
      <c r="AK20" s="90"/>
      <c r="AL20" s="90"/>
      <c r="AM20" s="213"/>
      <c r="AN20" s="88"/>
      <c r="AO20" s="85"/>
      <c r="AP20" s="216"/>
      <c r="AQ20" s="92"/>
      <c r="AR20" s="219"/>
      <c r="AS20" s="90"/>
      <c r="AT20" s="90"/>
      <c r="AU20" s="90"/>
      <c r="AV20" s="90"/>
      <c r="AW20" s="213"/>
      <c r="AX20" s="85"/>
      <c r="AY20" s="85"/>
      <c r="AZ20" s="216"/>
      <c r="BA20" s="92"/>
      <c r="BB20" s="219"/>
      <c r="BC20" s="90"/>
      <c r="BD20" s="90"/>
      <c r="BE20" s="90"/>
      <c r="BF20" s="90"/>
      <c r="BG20" s="213"/>
    </row>
    <row r="21" spans="1:59" s="65" customFormat="1" ht="19.5">
      <c r="A21" s="85"/>
      <c r="B21" s="93"/>
      <c r="C21" s="94"/>
      <c r="D21" s="219"/>
      <c r="E21" s="90"/>
      <c r="F21" s="90"/>
      <c r="G21" s="90"/>
      <c r="H21" s="90"/>
      <c r="I21" s="213"/>
      <c r="J21" s="91"/>
      <c r="K21" s="85"/>
      <c r="L21" s="93" t="s">
        <v>442</v>
      </c>
      <c r="M21" s="94"/>
      <c r="N21" s="219"/>
      <c r="O21" s="90"/>
      <c r="P21" s="90"/>
      <c r="Q21" s="90"/>
      <c r="R21" s="90"/>
      <c r="S21" s="213"/>
      <c r="T21" s="88"/>
      <c r="U21" s="85"/>
      <c r="V21" s="93" t="s">
        <v>442</v>
      </c>
      <c r="W21" s="94"/>
      <c r="X21" s="219"/>
      <c r="Y21" s="90"/>
      <c r="Z21" s="90"/>
      <c r="AA21" s="90"/>
      <c r="AB21" s="90"/>
      <c r="AC21" s="213"/>
      <c r="AD21" s="88"/>
      <c r="AE21" s="85"/>
      <c r="AF21" s="93" t="s">
        <v>442</v>
      </c>
      <c r="AG21" s="94"/>
      <c r="AH21" s="219"/>
      <c r="AI21" s="90"/>
      <c r="AJ21" s="90"/>
      <c r="AK21" s="90"/>
      <c r="AL21" s="90"/>
      <c r="AM21" s="213"/>
      <c r="AN21" s="88"/>
      <c r="AO21" s="85"/>
      <c r="AP21" s="93"/>
      <c r="AQ21" s="94"/>
      <c r="AR21" s="219"/>
      <c r="AS21" s="90"/>
      <c r="AT21" s="90"/>
      <c r="AU21" s="90"/>
      <c r="AV21" s="90"/>
      <c r="AW21" s="213"/>
      <c r="AX21" s="85"/>
      <c r="AY21" s="85"/>
      <c r="AZ21" s="93"/>
      <c r="BA21" s="94"/>
      <c r="BB21" s="219"/>
      <c r="BC21" s="90"/>
      <c r="BD21" s="90"/>
      <c r="BE21" s="90"/>
      <c r="BF21" s="90"/>
      <c r="BG21" s="213"/>
    </row>
    <row r="22" spans="1:59" s="65" customFormat="1" ht="20.25" thickBot="1">
      <c r="A22" s="85"/>
      <c r="B22" s="95"/>
      <c r="C22" s="96"/>
      <c r="D22" s="220"/>
      <c r="E22" s="97"/>
      <c r="F22" s="97"/>
      <c r="G22" s="97"/>
      <c r="H22" s="97"/>
      <c r="I22" s="214"/>
      <c r="J22" s="98"/>
      <c r="K22" s="85"/>
      <c r="L22" s="95">
        <v>0</v>
      </c>
      <c r="M22" s="96"/>
      <c r="N22" s="220"/>
      <c r="O22" s="97"/>
      <c r="P22" s="97"/>
      <c r="Q22" s="97"/>
      <c r="R22" s="97"/>
      <c r="S22" s="214"/>
      <c r="T22" s="88"/>
      <c r="U22" s="85"/>
      <c r="V22" s="95">
        <v>0</v>
      </c>
      <c r="W22" s="96"/>
      <c r="X22" s="220"/>
      <c r="Y22" s="97"/>
      <c r="Z22" s="97"/>
      <c r="AA22" s="97"/>
      <c r="AB22" s="97"/>
      <c r="AC22" s="214"/>
      <c r="AD22" s="88"/>
      <c r="AE22" s="85"/>
      <c r="AF22" s="95">
        <v>0</v>
      </c>
      <c r="AG22" s="96"/>
      <c r="AH22" s="220"/>
      <c r="AI22" s="97"/>
      <c r="AJ22" s="97"/>
      <c r="AK22" s="97"/>
      <c r="AL22" s="97"/>
      <c r="AM22" s="214"/>
      <c r="AN22" s="88"/>
      <c r="AO22" s="85"/>
      <c r="AP22" s="95"/>
      <c r="AQ22" s="96"/>
      <c r="AR22" s="220"/>
      <c r="AS22" s="97"/>
      <c r="AT22" s="97"/>
      <c r="AU22" s="97"/>
      <c r="AV22" s="97"/>
      <c r="AW22" s="214"/>
      <c r="AX22" s="85"/>
      <c r="AY22" s="85"/>
      <c r="AZ22" s="95"/>
      <c r="BA22" s="96"/>
      <c r="BB22" s="220"/>
      <c r="BC22" s="97"/>
      <c r="BD22" s="97"/>
      <c r="BE22" s="97"/>
      <c r="BF22" s="97"/>
      <c r="BG22" s="214"/>
    </row>
    <row r="23" spans="1:59" s="65" customFormat="1" ht="19.5" customHeight="1">
      <c r="A23" s="85"/>
      <c r="B23" s="99"/>
      <c r="C23" s="221"/>
      <c r="D23" s="218"/>
      <c r="E23" s="51"/>
      <c r="F23" s="51"/>
      <c r="G23" s="51"/>
      <c r="H23" s="51"/>
      <c r="I23" s="212"/>
      <c r="J23" s="100"/>
      <c r="K23" s="85"/>
      <c r="L23" s="99">
        <v>1</v>
      </c>
      <c r="M23" s="221"/>
      <c r="N23" s="218" t="s">
        <v>206</v>
      </c>
      <c r="O23" s="51" t="s">
        <v>207</v>
      </c>
      <c r="P23" s="51" t="s">
        <v>411</v>
      </c>
      <c r="Q23" s="51" t="s">
        <v>199</v>
      </c>
      <c r="R23" s="51" t="s">
        <v>209</v>
      </c>
      <c r="S23" s="212" t="s">
        <v>201</v>
      </c>
      <c r="T23" s="88"/>
      <c r="U23" s="85"/>
      <c r="V23" s="99">
        <v>1</v>
      </c>
      <c r="W23" s="221"/>
      <c r="X23" s="218" t="s">
        <v>206</v>
      </c>
      <c r="Y23" s="51" t="s">
        <v>419</v>
      </c>
      <c r="Z23" s="51" t="s">
        <v>420</v>
      </c>
      <c r="AA23" s="51" t="s">
        <v>199</v>
      </c>
      <c r="AB23" s="51" t="s">
        <v>421</v>
      </c>
      <c r="AC23" s="212" t="s">
        <v>201</v>
      </c>
      <c r="AD23" s="88"/>
      <c r="AE23" s="85"/>
      <c r="AF23" s="99">
        <v>1</v>
      </c>
      <c r="AG23" s="221"/>
      <c r="AH23" s="218" t="s">
        <v>206</v>
      </c>
      <c r="AI23" s="51" t="s">
        <v>430</v>
      </c>
      <c r="AJ23" s="51" t="s">
        <v>431</v>
      </c>
      <c r="AK23" s="51" t="s">
        <v>199</v>
      </c>
      <c r="AL23" s="51" t="s">
        <v>432</v>
      </c>
      <c r="AM23" s="212" t="s">
        <v>201</v>
      </c>
      <c r="AN23" s="88"/>
      <c r="AO23" s="85"/>
      <c r="AP23" s="99">
        <v>1</v>
      </c>
      <c r="AQ23" s="221"/>
      <c r="AR23" s="218"/>
      <c r="AS23" s="51"/>
      <c r="AT23" s="51"/>
      <c r="AU23" s="51"/>
      <c r="AV23" s="51"/>
      <c r="AW23" s="212"/>
      <c r="AX23" s="85"/>
      <c r="AY23" s="85"/>
      <c r="AZ23" s="99"/>
      <c r="BA23" s="221"/>
      <c r="BB23" s="218"/>
      <c r="BC23" s="51"/>
      <c r="BD23" s="51"/>
      <c r="BE23" s="51"/>
      <c r="BF23" s="51"/>
      <c r="BG23" s="212"/>
    </row>
    <row r="24" spans="1:59" s="65" customFormat="1" ht="19.5">
      <c r="A24" s="85"/>
      <c r="B24" s="89" t="s">
        <v>122</v>
      </c>
      <c r="C24" s="222"/>
      <c r="D24" s="219"/>
      <c r="E24" s="90"/>
      <c r="F24" s="90"/>
      <c r="G24" s="90"/>
      <c r="H24" s="90"/>
      <c r="I24" s="213"/>
      <c r="J24" s="91"/>
      <c r="K24" s="85"/>
      <c r="L24" s="89" t="s">
        <v>122</v>
      </c>
      <c r="M24" s="222"/>
      <c r="N24" s="219"/>
      <c r="O24" s="90" t="s">
        <v>278</v>
      </c>
      <c r="P24" s="90" t="s">
        <v>458</v>
      </c>
      <c r="Q24" s="90" t="s">
        <v>262</v>
      </c>
      <c r="R24" s="90" t="s">
        <v>460</v>
      </c>
      <c r="S24" s="213"/>
      <c r="T24" s="88"/>
      <c r="U24" s="85"/>
      <c r="V24" s="89" t="s">
        <v>122</v>
      </c>
      <c r="W24" s="222"/>
      <c r="X24" s="219"/>
      <c r="Y24" s="90" t="s">
        <v>483</v>
      </c>
      <c r="Z24" s="90" t="s">
        <v>484</v>
      </c>
      <c r="AA24" s="90" t="s">
        <v>262</v>
      </c>
      <c r="AB24" s="90" t="s">
        <v>486</v>
      </c>
      <c r="AC24" s="213"/>
      <c r="AD24" s="88"/>
      <c r="AE24" s="85"/>
      <c r="AF24" s="89" t="s">
        <v>122</v>
      </c>
      <c r="AG24" s="222"/>
      <c r="AH24" s="219"/>
      <c r="AI24" s="90" t="s">
        <v>380</v>
      </c>
      <c r="AJ24" s="90" t="s">
        <v>516</v>
      </c>
      <c r="AK24" s="90" t="s">
        <v>262</v>
      </c>
      <c r="AL24" s="90" t="s">
        <v>518</v>
      </c>
      <c r="AM24" s="213"/>
      <c r="AN24" s="88"/>
      <c r="AO24" s="85"/>
      <c r="AP24" s="89" t="s">
        <v>122</v>
      </c>
      <c r="AQ24" s="222"/>
      <c r="AR24" s="219"/>
      <c r="AS24" s="90"/>
      <c r="AT24" s="90"/>
      <c r="AU24" s="90"/>
      <c r="AV24" s="90"/>
      <c r="AW24" s="213"/>
      <c r="AX24" s="85"/>
      <c r="AY24" s="85"/>
      <c r="AZ24" s="89" t="s">
        <v>122</v>
      </c>
      <c r="BA24" s="222"/>
      <c r="BB24" s="219"/>
      <c r="BC24" s="90"/>
      <c r="BD24" s="90"/>
      <c r="BE24" s="90"/>
      <c r="BF24" s="90"/>
      <c r="BG24" s="213"/>
    </row>
    <row r="25" spans="1:59" s="65" customFormat="1" ht="19.5">
      <c r="A25" s="85"/>
      <c r="B25" s="89"/>
      <c r="C25" s="222"/>
      <c r="D25" s="219"/>
      <c r="E25" s="90"/>
      <c r="F25" s="90"/>
      <c r="G25" s="90"/>
      <c r="H25" s="90"/>
      <c r="I25" s="213"/>
      <c r="J25" s="87"/>
      <c r="K25" s="85"/>
      <c r="L25" s="89">
        <v>5</v>
      </c>
      <c r="M25" s="222"/>
      <c r="N25" s="219"/>
      <c r="O25" s="90" t="s">
        <v>280</v>
      </c>
      <c r="P25" s="90" t="s">
        <v>459</v>
      </c>
      <c r="Q25" s="90"/>
      <c r="R25" s="90" t="s">
        <v>286</v>
      </c>
      <c r="S25" s="213"/>
      <c r="T25" s="88"/>
      <c r="U25" s="85"/>
      <c r="V25" s="89">
        <v>12</v>
      </c>
      <c r="W25" s="222"/>
      <c r="X25" s="219"/>
      <c r="Y25" s="90" t="s">
        <v>337</v>
      </c>
      <c r="Z25" s="90" t="s">
        <v>485</v>
      </c>
      <c r="AA25" s="90"/>
      <c r="AB25" s="90"/>
      <c r="AC25" s="213"/>
      <c r="AD25" s="88"/>
      <c r="AE25" s="85"/>
      <c r="AF25" s="89">
        <v>19</v>
      </c>
      <c r="AG25" s="222"/>
      <c r="AH25" s="219"/>
      <c r="AI25" s="90" t="s">
        <v>511</v>
      </c>
      <c r="AJ25" s="90" t="s">
        <v>517</v>
      </c>
      <c r="AK25" s="90"/>
      <c r="AL25" s="90" t="s">
        <v>519</v>
      </c>
      <c r="AM25" s="213"/>
      <c r="AN25" s="88"/>
      <c r="AO25" s="85"/>
      <c r="AP25" s="89">
        <v>26</v>
      </c>
      <c r="AQ25" s="222"/>
      <c r="AR25" s="219"/>
      <c r="AS25" s="90"/>
      <c r="AT25" s="90"/>
      <c r="AU25" s="90"/>
      <c r="AV25" s="90"/>
      <c r="AW25" s="213"/>
      <c r="AX25" s="85"/>
      <c r="AY25" s="85"/>
      <c r="AZ25" s="89"/>
      <c r="BA25" s="222"/>
      <c r="BB25" s="219"/>
      <c r="BC25" s="90"/>
      <c r="BD25" s="90"/>
      <c r="BE25" s="90"/>
      <c r="BF25" s="90"/>
      <c r="BG25" s="213"/>
    </row>
    <row r="26" spans="1:59" s="65" customFormat="1" ht="19.5">
      <c r="A26" s="85"/>
      <c r="B26" s="89" t="s">
        <v>123</v>
      </c>
      <c r="C26" s="222"/>
      <c r="D26" s="219"/>
      <c r="E26" s="90"/>
      <c r="F26" s="90"/>
      <c r="G26" s="90"/>
      <c r="H26" s="90"/>
      <c r="I26" s="213"/>
      <c r="J26" s="91"/>
      <c r="K26" s="85"/>
      <c r="L26" s="89" t="s">
        <v>123</v>
      </c>
      <c r="M26" s="222"/>
      <c r="N26" s="219"/>
      <c r="O26" s="90" t="s">
        <v>456</v>
      </c>
      <c r="P26" s="90"/>
      <c r="Q26" s="90"/>
      <c r="R26" s="90" t="s">
        <v>461</v>
      </c>
      <c r="S26" s="213"/>
      <c r="T26" s="88"/>
      <c r="U26" s="85"/>
      <c r="V26" s="89" t="s">
        <v>123</v>
      </c>
      <c r="W26" s="222"/>
      <c r="X26" s="219"/>
      <c r="Y26" s="90" t="s">
        <v>339</v>
      </c>
      <c r="Z26" s="90"/>
      <c r="AA26" s="90"/>
      <c r="AB26" s="90"/>
      <c r="AC26" s="213"/>
      <c r="AD26" s="88"/>
      <c r="AE26" s="85"/>
      <c r="AF26" s="89" t="s">
        <v>123</v>
      </c>
      <c r="AG26" s="222"/>
      <c r="AH26" s="219"/>
      <c r="AI26" s="90" t="s">
        <v>512</v>
      </c>
      <c r="AJ26" s="90"/>
      <c r="AK26" s="90"/>
      <c r="AL26" s="90" t="s">
        <v>520</v>
      </c>
      <c r="AM26" s="213"/>
      <c r="AN26" s="88"/>
      <c r="AO26" s="85"/>
      <c r="AP26" s="89" t="s">
        <v>123</v>
      </c>
      <c r="AQ26" s="222"/>
      <c r="AR26" s="219"/>
      <c r="AS26" s="90"/>
      <c r="AT26" s="90"/>
      <c r="AU26" s="90"/>
      <c r="AV26" s="90"/>
      <c r="AW26" s="213"/>
      <c r="AX26" s="85"/>
      <c r="AY26" s="85"/>
      <c r="AZ26" s="89" t="s">
        <v>123</v>
      </c>
      <c r="BA26" s="222"/>
      <c r="BB26" s="219"/>
      <c r="BC26" s="90"/>
      <c r="BD26" s="90"/>
      <c r="BE26" s="90"/>
      <c r="BF26" s="90"/>
      <c r="BG26" s="213"/>
    </row>
    <row r="27" spans="1:59" s="65" customFormat="1" ht="19.5" customHeight="1">
      <c r="A27" s="85"/>
      <c r="B27" s="215"/>
      <c r="C27" s="222"/>
      <c r="D27" s="219"/>
      <c r="E27" s="90"/>
      <c r="F27" s="90"/>
      <c r="G27" s="90"/>
      <c r="H27" s="90"/>
      <c r="I27" s="213"/>
      <c r="J27" s="87"/>
      <c r="K27" s="85"/>
      <c r="L27" s="215" t="s">
        <v>277</v>
      </c>
      <c r="M27" s="222"/>
      <c r="N27" s="219"/>
      <c r="O27" s="90" t="s">
        <v>457</v>
      </c>
      <c r="P27" s="90"/>
      <c r="Q27" s="90"/>
      <c r="R27" s="90" t="s">
        <v>288</v>
      </c>
      <c r="S27" s="213"/>
      <c r="T27" s="88"/>
      <c r="U27" s="85"/>
      <c r="V27" s="215" t="s">
        <v>277</v>
      </c>
      <c r="W27" s="222"/>
      <c r="X27" s="219"/>
      <c r="Y27" s="90" t="s">
        <v>341</v>
      </c>
      <c r="Z27" s="90"/>
      <c r="AA27" s="90"/>
      <c r="AB27" s="90"/>
      <c r="AC27" s="213"/>
      <c r="AD27" s="88"/>
      <c r="AE27" s="85"/>
      <c r="AF27" s="215" t="s">
        <v>277</v>
      </c>
      <c r="AG27" s="222"/>
      <c r="AH27" s="219"/>
      <c r="AI27" s="90" t="s">
        <v>513</v>
      </c>
      <c r="AJ27" s="90"/>
      <c r="AK27" s="90"/>
      <c r="AL27" s="90"/>
      <c r="AM27" s="213"/>
      <c r="AN27" s="88"/>
      <c r="AO27" s="85"/>
      <c r="AP27" s="215" t="s">
        <v>277</v>
      </c>
      <c r="AQ27" s="222"/>
      <c r="AR27" s="219"/>
      <c r="AS27" s="90"/>
      <c r="AT27" s="90"/>
      <c r="AU27" s="90"/>
      <c r="AV27" s="90"/>
      <c r="AW27" s="213"/>
      <c r="AX27" s="85"/>
      <c r="AY27" s="85"/>
      <c r="AZ27" s="215"/>
      <c r="BA27" s="222"/>
      <c r="BB27" s="219"/>
      <c r="BC27" s="90"/>
      <c r="BD27" s="90"/>
      <c r="BE27" s="90"/>
      <c r="BF27" s="90"/>
      <c r="BG27" s="213"/>
    </row>
    <row r="28" spans="1:59" s="65" customFormat="1" ht="19.5">
      <c r="A28" s="85"/>
      <c r="B28" s="215"/>
      <c r="C28" s="223"/>
      <c r="D28" s="219"/>
      <c r="E28" s="90"/>
      <c r="F28" s="90"/>
      <c r="G28" s="90"/>
      <c r="H28" s="90"/>
      <c r="I28" s="213"/>
      <c r="J28" s="91"/>
      <c r="K28" s="85"/>
      <c r="L28" s="215"/>
      <c r="M28" s="223"/>
      <c r="N28" s="219"/>
      <c r="O28" s="90" t="s">
        <v>282</v>
      </c>
      <c r="P28" s="90"/>
      <c r="Q28" s="90"/>
      <c r="R28" s="90" t="s">
        <v>291</v>
      </c>
      <c r="S28" s="213"/>
      <c r="T28" s="88"/>
      <c r="U28" s="85"/>
      <c r="V28" s="215"/>
      <c r="W28" s="223"/>
      <c r="X28" s="219"/>
      <c r="Y28" s="90" t="s">
        <v>342</v>
      </c>
      <c r="Z28" s="90"/>
      <c r="AA28" s="90"/>
      <c r="AB28" s="90"/>
      <c r="AC28" s="213"/>
      <c r="AD28" s="88"/>
      <c r="AE28" s="85"/>
      <c r="AF28" s="215"/>
      <c r="AG28" s="223"/>
      <c r="AH28" s="219"/>
      <c r="AI28" s="90" t="s">
        <v>514</v>
      </c>
      <c r="AJ28" s="90"/>
      <c r="AK28" s="90"/>
      <c r="AL28" s="90"/>
      <c r="AM28" s="213"/>
      <c r="AN28" s="88"/>
      <c r="AO28" s="85"/>
      <c r="AP28" s="215"/>
      <c r="AQ28" s="223"/>
      <c r="AR28" s="219"/>
      <c r="AS28" s="90"/>
      <c r="AT28" s="90"/>
      <c r="AU28" s="90"/>
      <c r="AV28" s="90"/>
      <c r="AW28" s="213"/>
      <c r="AX28" s="85"/>
      <c r="AY28" s="85"/>
      <c r="AZ28" s="215"/>
      <c r="BA28" s="223"/>
      <c r="BB28" s="219"/>
      <c r="BC28" s="90"/>
      <c r="BD28" s="90"/>
      <c r="BE28" s="90"/>
      <c r="BF28" s="90"/>
      <c r="BG28" s="213"/>
    </row>
    <row r="29" spans="1:59" s="65" customFormat="1" ht="19.5">
      <c r="A29" s="85"/>
      <c r="B29" s="216"/>
      <c r="C29" s="92"/>
      <c r="D29" s="219"/>
      <c r="E29" s="90"/>
      <c r="F29" s="90"/>
      <c r="G29" s="90"/>
      <c r="H29" s="90"/>
      <c r="I29" s="213"/>
      <c r="J29" s="87"/>
      <c r="K29" s="85"/>
      <c r="L29" s="216"/>
      <c r="M29" s="92"/>
      <c r="N29" s="219"/>
      <c r="O29" s="90" t="s">
        <v>283</v>
      </c>
      <c r="P29" s="90"/>
      <c r="Q29" s="90"/>
      <c r="R29" s="90" t="s">
        <v>292</v>
      </c>
      <c r="S29" s="213"/>
      <c r="T29" s="88"/>
      <c r="U29" s="85"/>
      <c r="V29" s="216"/>
      <c r="W29" s="92"/>
      <c r="X29" s="219"/>
      <c r="Y29" s="90"/>
      <c r="Z29" s="90"/>
      <c r="AA29" s="90"/>
      <c r="AB29" s="90"/>
      <c r="AC29" s="213"/>
      <c r="AD29" s="88"/>
      <c r="AE29" s="85"/>
      <c r="AF29" s="216"/>
      <c r="AG29" s="92"/>
      <c r="AH29" s="219"/>
      <c r="AI29" s="90" t="s">
        <v>515</v>
      </c>
      <c r="AJ29" s="90"/>
      <c r="AK29" s="90"/>
      <c r="AL29" s="90"/>
      <c r="AM29" s="213"/>
      <c r="AN29" s="88"/>
      <c r="AO29" s="85"/>
      <c r="AP29" s="216"/>
      <c r="AQ29" s="92"/>
      <c r="AR29" s="219"/>
      <c r="AS29" s="90"/>
      <c r="AT29" s="90"/>
      <c r="AU29" s="90"/>
      <c r="AV29" s="90"/>
      <c r="AW29" s="213"/>
      <c r="AX29" s="85"/>
      <c r="AY29" s="85"/>
      <c r="AZ29" s="216"/>
      <c r="BA29" s="92"/>
      <c r="BB29" s="219"/>
      <c r="BC29" s="90"/>
      <c r="BD29" s="90"/>
      <c r="BE29" s="90"/>
      <c r="BF29" s="90"/>
      <c r="BG29" s="213"/>
    </row>
    <row r="30" spans="1:59" s="65" customFormat="1" ht="19.5">
      <c r="A30" s="85"/>
      <c r="B30" s="93"/>
      <c r="C30" s="94"/>
      <c r="D30" s="219"/>
      <c r="E30" s="90"/>
      <c r="F30" s="90"/>
      <c r="G30" s="90"/>
      <c r="H30" s="90"/>
      <c r="I30" s="213"/>
      <c r="J30" s="91"/>
      <c r="K30" s="85"/>
      <c r="L30" s="93" t="s">
        <v>442</v>
      </c>
      <c r="M30" s="94"/>
      <c r="N30" s="219"/>
      <c r="O30" s="90"/>
      <c r="P30" s="90"/>
      <c r="Q30" s="90"/>
      <c r="R30" s="90"/>
      <c r="S30" s="213"/>
      <c r="T30" s="88"/>
      <c r="U30" s="85"/>
      <c r="V30" s="93" t="s">
        <v>487</v>
      </c>
      <c r="W30" s="94"/>
      <c r="X30" s="219"/>
      <c r="Y30" s="90"/>
      <c r="Z30" s="90"/>
      <c r="AA30" s="90"/>
      <c r="AB30" s="90"/>
      <c r="AC30" s="213"/>
      <c r="AD30" s="88"/>
      <c r="AE30" s="85"/>
      <c r="AF30" s="93" t="s">
        <v>487</v>
      </c>
      <c r="AG30" s="94"/>
      <c r="AH30" s="219"/>
      <c r="AI30" s="90"/>
      <c r="AJ30" s="90"/>
      <c r="AK30" s="90"/>
      <c r="AL30" s="90"/>
      <c r="AM30" s="213"/>
      <c r="AN30" s="88"/>
      <c r="AO30" s="85"/>
      <c r="AP30" s="93"/>
      <c r="AQ30" s="94"/>
      <c r="AR30" s="219"/>
      <c r="AS30" s="90"/>
      <c r="AT30" s="90"/>
      <c r="AU30" s="90"/>
      <c r="AV30" s="90"/>
      <c r="AW30" s="213"/>
      <c r="AX30" s="85"/>
      <c r="AY30" s="85"/>
      <c r="AZ30" s="93"/>
      <c r="BA30" s="94"/>
      <c r="BB30" s="219"/>
      <c r="BC30" s="90"/>
      <c r="BD30" s="90"/>
      <c r="BE30" s="90"/>
      <c r="BF30" s="90"/>
      <c r="BG30" s="213"/>
    </row>
    <row r="31" spans="1:59" s="65" customFormat="1" ht="20.25" thickBot="1">
      <c r="A31" s="85"/>
      <c r="B31" s="95"/>
      <c r="C31" s="96"/>
      <c r="D31" s="220"/>
      <c r="E31" s="97"/>
      <c r="F31" s="97"/>
      <c r="G31" s="97"/>
      <c r="H31" s="97"/>
      <c r="I31" s="214"/>
      <c r="J31" s="98"/>
      <c r="K31" s="85"/>
      <c r="L31" s="95">
        <v>0</v>
      </c>
      <c r="M31" s="96"/>
      <c r="N31" s="220"/>
      <c r="O31" s="97"/>
      <c r="P31" s="97"/>
      <c r="Q31" s="97"/>
      <c r="R31" s="97"/>
      <c r="S31" s="214"/>
      <c r="T31" s="88"/>
      <c r="U31" s="85"/>
      <c r="V31" s="95">
        <v>0</v>
      </c>
      <c r="W31" s="96"/>
      <c r="X31" s="220"/>
      <c r="Y31" s="97"/>
      <c r="Z31" s="97"/>
      <c r="AA31" s="97"/>
      <c r="AB31" s="97"/>
      <c r="AC31" s="214"/>
      <c r="AD31" s="88"/>
      <c r="AE31" s="85"/>
      <c r="AF31" s="95">
        <v>0</v>
      </c>
      <c r="AG31" s="96"/>
      <c r="AH31" s="220"/>
      <c r="AI31" s="97"/>
      <c r="AJ31" s="97"/>
      <c r="AK31" s="97"/>
      <c r="AL31" s="97"/>
      <c r="AM31" s="214"/>
      <c r="AN31" s="88"/>
      <c r="AO31" s="85"/>
      <c r="AP31" s="95"/>
      <c r="AQ31" s="96"/>
      <c r="AR31" s="220"/>
      <c r="AS31" s="97"/>
      <c r="AT31" s="97"/>
      <c r="AU31" s="97"/>
      <c r="AV31" s="97"/>
      <c r="AW31" s="214"/>
      <c r="AX31" s="85"/>
      <c r="AY31" s="85"/>
      <c r="AZ31" s="95"/>
      <c r="BA31" s="96"/>
      <c r="BB31" s="220"/>
      <c r="BC31" s="97"/>
      <c r="BD31" s="97"/>
      <c r="BE31" s="97"/>
      <c r="BF31" s="97"/>
      <c r="BG31" s="214"/>
    </row>
    <row r="32" spans="1:59" s="65" customFormat="1" ht="19.5" customHeight="1">
      <c r="A32" s="85"/>
      <c r="B32" s="99"/>
      <c r="C32" s="221"/>
      <c r="D32" s="218"/>
      <c r="E32" s="51"/>
      <c r="F32" s="51"/>
      <c r="G32" s="51"/>
      <c r="H32" s="51"/>
      <c r="I32" s="212"/>
      <c r="J32" s="100"/>
      <c r="K32" s="85"/>
      <c r="L32" s="99">
        <v>1</v>
      </c>
      <c r="M32" s="221"/>
      <c r="N32" s="218" t="s">
        <v>196</v>
      </c>
      <c r="O32" s="51" t="s">
        <v>412</v>
      </c>
      <c r="P32" s="51" t="s">
        <v>413</v>
      </c>
      <c r="Q32" s="51" t="s">
        <v>199</v>
      </c>
      <c r="R32" s="51" t="s">
        <v>414</v>
      </c>
      <c r="S32" s="212"/>
      <c r="T32" s="88"/>
      <c r="U32" s="85"/>
      <c r="V32" s="99">
        <v>1</v>
      </c>
      <c r="W32" s="221"/>
      <c r="X32" s="218" t="s">
        <v>196</v>
      </c>
      <c r="Y32" s="51" t="s">
        <v>422</v>
      </c>
      <c r="Z32" s="51" t="s">
        <v>423</v>
      </c>
      <c r="AA32" s="51" t="s">
        <v>199</v>
      </c>
      <c r="AB32" s="51" t="s">
        <v>424</v>
      </c>
      <c r="AC32" s="212"/>
      <c r="AD32" s="88"/>
      <c r="AE32" s="85"/>
      <c r="AF32" s="99">
        <v>1</v>
      </c>
      <c r="AG32" s="221"/>
      <c r="AH32" s="218" t="s">
        <v>196</v>
      </c>
      <c r="AI32" s="51" t="s">
        <v>433</v>
      </c>
      <c r="AJ32" s="51" t="s">
        <v>434</v>
      </c>
      <c r="AK32" s="51" t="s">
        <v>199</v>
      </c>
      <c r="AL32" s="51" t="s">
        <v>435</v>
      </c>
      <c r="AM32" s="212"/>
      <c r="AN32" s="88"/>
      <c r="AO32" s="85"/>
      <c r="AP32" s="99">
        <v>1</v>
      </c>
      <c r="AQ32" s="221"/>
      <c r="AR32" s="218"/>
      <c r="AS32" s="51"/>
      <c r="AT32" s="51"/>
      <c r="AU32" s="51"/>
      <c r="AV32" s="51"/>
      <c r="AW32" s="212"/>
      <c r="AX32" s="85"/>
      <c r="AY32" s="85"/>
      <c r="AZ32" s="99"/>
      <c r="BA32" s="221"/>
      <c r="BB32" s="218"/>
      <c r="BC32" s="51"/>
      <c r="BD32" s="51"/>
      <c r="BE32" s="51"/>
      <c r="BF32" s="51"/>
      <c r="BG32" s="212"/>
    </row>
    <row r="33" spans="1:59" s="65" customFormat="1" ht="19.5">
      <c r="A33" s="85"/>
      <c r="B33" s="89" t="s">
        <v>122</v>
      </c>
      <c r="C33" s="222"/>
      <c r="D33" s="219"/>
      <c r="E33" s="90"/>
      <c r="F33" s="90"/>
      <c r="G33" s="90"/>
      <c r="H33" s="90"/>
      <c r="I33" s="213"/>
      <c r="J33" s="91"/>
      <c r="K33" s="85"/>
      <c r="L33" s="89" t="s">
        <v>122</v>
      </c>
      <c r="M33" s="222"/>
      <c r="N33" s="219"/>
      <c r="O33" s="90" t="s">
        <v>462</v>
      </c>
      <c r="P33" s="90" t="s">
        <v>464</v>
      </c>
      <c r="Q33" s="90" t="s">
        <v>262</v>
      </c>
      <c r="R33" s="90" t="s">
        <v>302</v>
      </c>
      <c r="S33" s="213"/>
      <c r="T33" s="88"/>
      <c r="U33" s="85"/>
      <c r="V33" s="89" t="s">
        <v>122</v>
      </c>
      <c r="W33" s="222"/>
      <c r="X33" s="219"/>
      <c r="Y33" s="90" t="s">
        <v>488</v>
      </c>
      <c r="Z33" s="90" t="s">
        <v>490</v>
      </c>
      <c r="AA33" s="90" t="s">
        <v>262</v>
      </c>
      <c r="AB33" s="90" t="s">
        <v>495</v>
      </c>
      <c r="AC33" s="213"/>
      <c r="AD33" s="88"/>
      <c r="AE33" s="85"/>
      <c r="AF33" s="89" t="s">
        <v>122</v>
      </c>
      <c r="AG33" s="222"/>
      <c r="AH33" s="219"/>
      <c r="AI33" s="90" t="s">
        <v>521</v>
      </c>
      <c r="AJ33" s="90" t="s">
        <v>394</v>
      </c>
      <c r="AK33" s="90" t="s">
        <v>262</v>
      </c>
      <c r="AL33" s="90" t="s">
        <v>527</v>
      </c>
      <c r="AM33" s="213"/>
      <c r="AN33" s="88"/>
      <c r="AO33" s="85"/>
      <c r="AP33" s="89" t="s">
        <v>122</v>
      </c>
      <c r="AQ33" s="222"/>
      <c r="AR33" s="219"/>
      <c r="AS33" s="90"/>
      <c r="AT33" s="90"/>
      <c r="AU33" s="90"/>
      <c r="AV33" s="90"/>
      <c r="AW33" s="213"/>
      <c r="AX33" s="85"/>
      <c r="AY33" s="85"/>
      <c r="AZ33" s="89" t="s">
        <v>122</v>
      </c>
      <c r="BA33" s="222"/>
      <c r="BB33" s="219"/>
      <c r="BC33" s="90"/>
      <c r="BD33" s="90"/>
      <c r="BE33" s="90"/>
      <c r="BF33" s="90"/>
      <c r="BG33" s="213"/>
    </row>
    <row r="34" spans="1:59" s="65" customFormat="1" ht="19.5">
      <c r="A34" s="85"/>
      <c r="B34" s="89"/>
      <c r="C34" s="222"/>
      <c r="D34" s="219"/>
      <c r="E34" s="90"/>
      <c r="F34" s="90"/>
      <c r="G34" s="90"/>
      <c r="H34" s="90"/>
      <c r="I34" s="213"/>
      <c r="J34" s="87"/>
      <c r="K34" s="85"/>
      <c r="L34" s="89">
        <v>6</v>
      </c>
      <c r="M34" s="222"/>
      <c r="N34" s="219"/>
      <c r="O34" s="90" t="s">
        <v>463</v>
      </c>
      <c r="P34" s="90" t="s">
        <v>465</v>
      </c>
      <c r="Q34" s="90"/>
      <c r="R34" s="90" t="s">
        <v>467</v>
      </c>
      <c r="S34" s="213"/>
      <c r="T34" s="88"/>
      <c r="U34" s="85"/>
      <c r="V34" s="89">
        <v>13</v>
      </c>
      <c r="W34" s="222"/>
      <c r="X34" s="219"/>
      <c r="Y34" s="90" t="s">
        <v>260</v>
      </c>
      <c r="Z34" s="90" t="s">
        <v>491</v>
      </c>
      <c r="AA34" s="90"/>
      <c r="AB34" s="90" t="s">
        <v>496</v>
      </c>
      <c r="AC34" s="213"/>
      <c r="AD34" s="88"/>
      <c r="AE34" s="85"/>
      <c r="AF34" s="89">
        <v>20</v>
      </c>
      <c r="AG34" s="222"/>
      <c r="AH34" s="219"/>
      <c r="AI34" s="90" t="s">
        <v>522</v>
      </c>
      <c r="AJ34" s="90" t="s">
        <v>524</v>
      </c>
      <c r="AK34" s="90"/>
      <c r="AL34" s="90" t="s">
        <v>474</v>
      </c>
      <c r="AM34" s="213"/>
      <c r="AN34" s="88"/>
      <c r="AO34" s="85"/>
      <c r="AP34" s="89">
        <v>27</v>
      </c>
      <c r="AQ34" s="222"/>
      <c r="AR34" s="219"/>
      <c r="AS34" s="90"/>
      <c r="AT34" s="90"/>
      <c r="AU34" s="90"/>
      <c r="AV34" s="90"/>
      <c r="AW34" s="213"/>
      <c r="AX34" s="85"/>
      <c r="AY34" s="85"/>
      <c r="AZ34" s="89"/>
      <c r="BA34" s="222"/>
      <c r="BB34" s="219"/>
      <c r="BC34" s="90"/>
      <c r="BD34" s="90"/>
      <c r="BE34" s="90"/>
      <c r="BF34" s="90"/>
      <c r="BG34" s="213"/>
    </row>
    <row r="35" spans="1:59" s="65" customFormat="1" ht="19.5">
      <c r="A35" s="85"/>
      <c r="B35" s="89" t="s">
        <v>123</v>
      </c>
      <c r="C35" s="222"/>
      <c r="D35" s="219"/>
      <c r="E35" s="90"/>
      <c r="F35" s="90"/>
      <c r="G35" s="90"/>
      <c r="H35" s="90"/>
      <c r="I35" s="213"/>
      <c r="J35" s="91"/>
      <c r="K35" s="85"/>
      <c r="L35" s="89" t="s">
        <v>123</v>
      </c>
      <c r="M35" s="222"/>
      <c r="N35" s="219"/>
      <c r="O35" s="90" t="s">
        <v>296</v>
      </c>
      <c r="P35" s="90" t="s">
        <v>466</v>
      </c>
      <c r="Q35" s="90"/>
      <c r="R35" s="90"/>
      <c r="S35" s="213"/>
      <c r="T35" s="88"/>
      <c r="U35" s="85"/>
      <c r="V35" s="89" t="s">
        <v>123</v>
      </c>
      <c r="W35" s="222"/>
      <c r="X35" s="219"/>
      <c r="Y35" s="90" t="s">
        <v>489</v>
      </c>
      <c r="Z35" s="90" t="s">
        <v>492</v>
      </c>
      <c r="AA35" s="90"/>
      <c r="AB35" s="90"/>
      <c r="AC35" s="213"/>
      <c r="AD35" s="88"/>
      <c r="AE35" s="85"/>
      <c r="AF35" s="89" t="s">
        <v>123</v>
      </c>
      <c r="AG35" s="222"/>
      <c r="AH35" s="219"/>
      <c r="AI35" s="90" t="s">
        <v>523</v>
      </c>
      <c r="AJ35" s="90" t="s">
        <v>525</v>
      </c>
      <c r="AK35" s="90"/>
      <c r="AL35" s="90"/>
      <c r="AM35" s="213"/>
      <c r="AN35" s="88"/>
      <c r="AO35" s="85"/>
      <c r="AP35" s="89" t="s">
        <v>123</v>
      </c>
      <c r="AQ35" s="222"/>
      <c r="AR35" s="219"/>
      <c r="AS35" s="90"/>
      <c r="AT35" s="90"/>
      <c r="AU35" s="90"/>
      <c r="AV35" s="90"/>
      <c r="AW35" s="213"/>
      <c r="AX35" s="85"/>
      <c r="AY35" s="85"/>
      <c r="AZ35" s="89" t="s">
        <v>123</v>
      </c>
      <c r="BA35" s="222"/>
      <c r="BB35" s="219"/>
      <c r="BC35" s="90"/>
      <c r="BD35" s="90"/>
      <c r="BE35" s="90"/>
      <c r="BF35" s="90"/>
      <c r="BG35" s="213"/>
    </row>
    <row r="36" spans="1:59" s="65" customFormat="1" ht="16.5" customHeight="1">
      <c r="A36" s="85"/>
      <c r="B36" s="215"/>
      <c r="C36" s="222"/>
      <c r="D36" s="219"/>
      <c r="E36" s="90"/>
      <c r="F36" s="90"/>
      <c r="G36" s="90"/>
      <c r="H36" s="90"/>
      <c r="I36" s="213"/>
      <c r="J36" s="87"/>
      <c r="K36" s="85"/>
      <c r="L36" s="215" t="s">
        <v>293</v>
      </c>
      <c r="M36" s="222"/>
      <c r="N36" s="219"/>
      <c r="O36" s="90" t="s">
        <v>297</v>
      </c>
      <c r="P36" s="90"/>
      <c r="Q36" s="90"/>
      <c r="R36" s="90"/>
      <c r="S36" s="213"/>
      <c r="T36" s="88"/>
      <c r="U36" s="85"/>
      <c r="V36" s="215" t="s">
        <v>293</v>
      </c>
      <c r="W36" s="222"/>
      <c r="X36" s="219"/>
      <c r="Y36" s="90"/>
      <c r="Z36" s="90" t="s">
        <v>493</v>
      </c>
      <c r="AA36" s="90"/>
      <c r="AB36" s="90"/>
      <c r="AC36" s="213"/>
      <c r="AD36" s="88"/>
      <c r="AE36" s="85"/>
      <c r="AF36" s="215" t="s">
        <v>293</v>
      </c>
      <c r="AG36" s="222"/>
      <c r="AH36" s="219"/>
      <c r="AI36" s="90"/>
      <c r="AJ36" s="90" t="s">
        <v>526</v>
      </c>
      <c r="AK36" s="90"/>
      <c r="AL36" s="90"/>
      <c r="AM36" s="213"/>
      <c r="AN36" s="88"/>
      <c r="AO36" s="85"/>
      <c r="AP36" s="215" t="s">
        <v>293</v>
      </c>
      <c r="AQ36" s="222"/>
      <c r="AR36" s="219"/>
      <c r="AS36" s="90"/>
      <c r="AT36" s="90"/>
      <c r="AU36" s="90"/>
      <c r="AV36" s="90"/>
      <c r="AW36" s="213"/>
      <c r="AX36" s="85"/>
      <c r="AY36" s="85"/>
      <c r="AZ36" s="215"/>
      <c r="BA36" s="222"/>
      <c r="BB36" s="219"/>
      <c r="BC36" s="90"/>
      <c r="BD36" s="90"/>
      <c r="BE36" s="90"/>
      <c r="BF36" s="90"/>
      <c r="BG36" s="213"/>
    </row>
    <row r="37" spans="1:59" s="65" customFormat="1" ht="19.5">
      <c r="A37" s="85"/>
      <c r="B37" s="215"/>
      <c r="C37" s="223"/>
      <c r="D37" s="219"/>
      <c r="E37" s="90"/>
      <c r="F37" s="90"/>
      <c r="G37" s="90"/>
      <c r="H37" s="90"/>
      <c r="I37" s="213"/>
      <c r="J37" s="91"/>
      <c r="K37" s="85"/>
      <c r="L37" s="215"/>
      <c r="M37" s="223"/>
      <c r="N37" s="219"/>
      <c r="O37" s="90"/>
      <c r="P37" s="90"/>
      <c r="Q37" s="90"/>
      <c r="R37" s="90"/>
      <c r="S37" s="213"/>
      <c r="T37" s="88"/>
      <c r="U37" s="85"/>
      <c r="V37" s="215"/>
      <c r="W37" s="223"/>
      <c r="X37" s="219"/>
      <c r="Y37" s="90"/>
      <c r="Z37" s="90" t="s">
        <v>494</v>
      </c>
      <c r="AA37" s="90"/>
      <c r="AB37" s="90"/>
      <c r="AC37" s="213"/>
      <c r="AD37" s="88"/>
      <c r="AE37" s="85"/>
      <c r="AF37" s="215"/>
      <c r="AG37" s="223"/>
      <c r="AH37" s="219"/>
      <c r="AI37" s="90"/>
      <c r="AJ37" s="90" t="s">
        <v>398</v>
      </c>
      <c r="AK37" s="90"/>
      <c r="AL37" s="90"/>
      <c r="AM37" s="213"/>
      <c r="AN37" s="88"/>
      <c r="AO37" s="85"/>
      <c r="AP37" s="215"/>
      <c r="AQ37" s="223"/>
      <c r="AR37" s="219"/>
      <c r="AS37" s="90"/>
      <c r="AT37" s="90"/>
      <c r="AU37" s="90"/>
      <c r="AV37" s="90"/>
      <c r="AW37" s="213"/>
      <c r="AX37" s="85"/>
      <c r="AY37" s="85"/>
      <c r="AZ37" s="215"/>
      <c r="BA37" s="223"/>
      <c r="BB37" s="219"/>
      <c r="BC37" s="90"/>
      <c r="BD37" s="90"/>
      <c r="BE37" s="90"/>
      <c r="BF37" s="90"/>
      <c r="BG37" s="213"/>
    </row>
    <row r="38" spans="1:59" s="65" customFormat="1" ht="19.5">
      <c r="A38" s="85"/>
      <c r="B38" s="216"/>
      <c r="C38" s="92"/>
      <c r="D38" s="219"/>
      <c r="E38" s="90"/>
      <c r="F38" s="90"/>
      <c r="G38" s="90"/>
      <c r="H38" s="90"/>
      <c r="I38" s="213"/>
      <c r="J38" s="87"/>
      <c r="K38" s="85"/>
      <c r="L38" s="216"/>
      <c r="M38" s="92"/>
      <c r="N38" s="219"/>
      <c r="O38" s="90"/>
      <c r="P38" s="90"/>
      <c r="Q38" s="90"/>
      <c r="R38" s="90"/>
      <c r="S38" s="213"/>
      <c r="T38" s="88"/>
      <c r="U38" s="85"/>
      <c r="V38" s="216"/>
      <c r="W38" s="92"/>
      <c r="X38" s="219"/>
      <c r="Y38" s="90"/>
      <c r="Z38" s="90"/>
      <c r="AA38" s="90"/>
      <c r="AB38" s="90"/>
      <c r="AC38" s="213"/>
      <c r="AD38" s="88"/>
      <c r="AE38" s="85"/>
      <c r="AF38" s="216"/>
      <c r="AG38" s="92"/>
      <c r="AH38" s="219"/>
      <c r="AI38" s="90"/>
      <c r="AJ38" s="90" t="s">
        <v>474</v>
      </c>
      <c r="AK38" s="90"/>
      <c r="AL38" s="90"/>
      <c r="AM38" s="213"/>
      <c r="AN38" s="88"/>
      <c r="AO38" s="85"/>
      <c r="AP38" s="216"/>
      <c r="AQ38" s="92"/>
      <c r="AR38" s="219"/>
      <c r="AS38" s="90"/>
      <c r="AT38" s="90"/>
      <c r="AU38" s="90"/>
      <c r="AV38" s="90"/>
      <c r="AW38" s="213"/>
      <c r="AX38" s="85"/>
      <c r="AY38" s="85"/>
      <c r="AZ38" s="216"/>
      <c r="BA38" s="92"/>
      <c r="BB38" s="219"/>
      <c r="BC38" s="90"/>
      <c r="BD38" s="90"/>
      <c r="BE38" s="90"/>
      <c r="BF38" s="90"/>
      <c r="BG38" s="213"/>
    </row>
    <row r="39" spans="1:59" s="65" customFormat="1" ht="19.5">
      <c r="A39" s="85"/>
      <c r="B39" s="93"/>
      <c r="C39" s="94"/>
      <c r="D39" s="219"/>
      <c r="E39" s="90"/>
      <c r="F39" s="90"/>
      <c r="G39" s="90"/>
      <c r="H39" s="90"/>
      <c r="I39" s="213"/>
      <c r="J39" s="91"/>
      <c r="K39" s="85"/>
      <c r="L39" s="93" t="s">
        <v>442</v>
      </c>
      <c r="M39" s="94"/>
      <c r="N39" s="219"/>
      <c r="O39" s="90"/>
      <c r="P39" s="90"/>
      <c r="Q39" s="90"/>
      <c r="R39" s="90"/>
      <c r="S39" s="213"/>
      <c r="T39" s="88"/>
      <c r="U39" s="85"/>
      <c r="V39" s="93" t="s">
        <v>442</v>
      </c>
      <c r="W39" s="94"/>
      <c r="X39" s="219"/>
      <c r="Y39" s="90"/>
      <c r="Z39" s="90"/>
      <c r="AA39" s="90"/>
      <c r="AB39" s="90"/>
      <c r="AC39" s="213"/>
      <c r="AD39" s="88"/>
      <c r="AE39" s="85"/>
      <c r="AF39" s="93" t="s">
        <v>442</v>
      </c>
      <c r="AG39" s="94"/>
      <c r="AH39" s="219"/>
      <c r="AI39" s="90"/>
      <c r="AJ39" s="90" t="s">
        <v>325</v>
      </c>
      <c r="AK39" s="90"/>
      <c r="AL39" s="90"/>
      <c r="AM39" s="213"/>
      <c r="AN39" s="88"/>
      <c r="AO39" s="85"/>
      <c r="AP39" s="93"/>
      <c r="AQ39" s="94"/>
      <c r="AR39" s="219"/>
      <c r="AS39" s="90"/>
      <c r="AT39" s="90"/>
      <c r="AU39" s="90"/>
      <c r="AV39" s="90"/>
      <c r="AW39" s="213"/>
      <c r="AX39" s="85"/>
      <c r="AY39" s="85"/>
      <c r="AZ39" s="93"/>
      <c r="BA39" s="94"/>
      <c r="BB39" s="219"/>
      <c r="BC39" s="90"/>
      <c r="BD39" s="90"/>
      <c r="BE39" s="90"/>
      <c r="BF39" s="90"/>
      <c r="BG39" s="213"/>
    </row>
    <row r="40" spans="1:59" s="65" customFormat="1" ht="20.25" thickBot="1">
      <c r="A40" s="85"/>
      <c r="B40" s="95"/>
      <c r="C40" s="96"/>
      <c r="D40" s="220"/>
      <c r="E40" s="97"/>
      <c r="F40" s="97"/>
      <c r="G40" s="97"/>
      <c r="H40" s="97"/>
      <c r="I40" s="214"/>
      <c r="J40" s="98"/>
      <c r="K40" s="85"/>
      <c r="L40" s="95">
        <v>0</v>
      </c>
      <c r="M40" s="96"/>
      <c r="N40" s="220"/>
      <c r="O40" s="97"/>
      <c r="P40" s="97"/>
      <c r="Q40" s="97"/>
      <c r="R40" s="97"/>
      <c r="S40" s="214"/>
      <c r="T40" s="88"/>
      <c r="U40" s="85"/>
      <c r="V40" s="95">
        <v>0</v>
      </c>
      <c r="W40" s="96"/>
      <c r="X40" s="220"/>
      <c r="Y40" s="97"/>
      <c r="Z40" s="97"/>
      <c r="AA40" s="97"/>
      <c r="AB40" s="97"/>
      <c r="AC40" s="214"/>
      <c r="AD40" s="88"/>
      <c r="AE40" s="85"/>
      <c r="AF40" s="95">
        <v>0</v>
      </c>
      <c r="AG40" s="96"/>
      <c r="AH40" s="220"/>
      <c r="AI40" s="97"/>
      <c r="AJ40" s="97"/>
      <c r="AK40" s="97"/>
      <c r="AL40" s="97"/>
      <c r="AM40" s="214"/>
      <c r="AN40" s="88"/>
      <c r="AO40" s="85"/>
      <c r="AP40" s="95"/>
      <c r="AQ40" s="96"/>
      <c r="AR40" s="220"/>
      <c r="AS40" s="97"/>
      <c r="AT40" s="97"/>
      <c r="AU40" s="97"/>
      <c r="AV40" s="97"/>
      <c r="AW40" s="214"/>
      <c r="AX40" s="85"/>
      <c r="AY40" s="85"/>
      <c r="AZ40" s="95"/>
      <c r="BA40" s="96"/>
      <c r="BB40" s="220"/>
      <c r="BC40" s="97"/>
      <c r="BD40" s="97"/>
      <c r="BE40" s="97"/>
      <c r="BF40" s="97"/>
      <c r="BG40" s="214"/>
    </row>
    <row r="41" spans="1:59" s="65" customFormat="1" ht="19.5" customHeight="1">
      <c r="A41" s="85"/>
      <c r="B41" s="89"/>
      <c r="C41" s="222"/>
      <c r="D41" s="219"/>
      <c r="E41" s="52"/>
      <c r="F41" s="52"/>
      <c r="G41" s="52"/>
      <c r="H41" s="52"/>
      <c r="I41" s="213"/>
      <c r="J41" s="100"/>
      <c r="K41" s="85"/>
      <c r="L41" s="99">
        <v>1</v>
      </c>
      <c r="M41" s="221"/>
      <c r="N41" s="218" t="s">
        <v>196</v>
      </c>
      <c r="O41" s="51" t="s">
        <v>213</v>
      </c>
      <c r="P41" s="51" t="s">
        <v>214</v>
      </c>
      <c r="Q41" s="51" t="s">
        <v>199</v>
      </c>
      <c r="R41" s="51" t="s">
        <v>215</v>
      </c>
      <c r="S41" s="212" t="s">
        <v>216</v>
      </c>
      <c r="T41" s="88"/>
      <c r="U41" s="85"/>
      <c r="V41" s="99">
        <v>1</v>
      </c>
      <c r="W41" s="221"/>
      <c r="X41" s="218" t="s">
        <v>196</v>
      </c>
      <c r="Y41" s="51" t="s">
        <v>229</v>
      </c>
      <c r="Z41" s="51" t="s">
        <v>230</v>
      </c>
      <c r="AA41" s="51" t="s">
        <v>199</v>
      </c>
      <c r="AB41" s="51" t="s">
        <v>231</v>
      </c>
      <c r="AC41" s="212" t="s">
        <v>232</v>
      </c>
      <c r="AD41" s="88"/>
      <c r="AE41" s="85"/>
      <c r="AF41" s="99">
        <v>1</v>
      </c>
      <c r="AG41" s="221"/>
      <c r="AH41" s="218"/>
      <c r="AI41" s="51"/>
      <c r="AJ41" s="51"/>
      <c r="AK41" s="51"/>
      <c r="AL41" s="51"/>
      <c r="AM41" s="212"/>
      <c r="AN41" s="88"/>
      <c r="AO41" s="85"/>
      <c r="AP41" s="99">
        <v>1</v>
      </c>
      <c r="AQ41" s="221"/>
      <c r="AR41" s="218"/>
      <c r="AS41" s="51"/>
      <c r="AT41" s="51"/>
      <c r="AU41" s="51"/>
      <c r="AV41" s="51"/>
      <c r="AW41" s="212"/>
      <c r="AX41" s="85"/>
      <c r="AY41" s="85"/>
      <c r="AZ41" s="99"/>
      <c r="BA41" s="221"/>
      <c r="BB41" s="218"/>
      <c r="BC41" s="51"/>
      <c r="BD41" s="51"/>
      <c r="BE41" s="51"/>
      <c r="BF41" s="51"/>
      <c r="BG41" s="212"/>
    </row>
    <row r="42" spans="1:59" s="65" customFormat="1" ht="19.5">
      <c r="A42" s="85"/>
      <c r="B42" s="89" t="s">
        <v>122</v>
      </c>
      <c r="C42" s="222"/>
      <c r="D42" s="219"/>
      <c r="E42" s="90"/>
      <c r="F42" s="90"/>
      <c r="G42" s="90"/>
      <c r="H42" s="90"/>
      <c r="I42" s="213"/>
      <c r="J42" s="91"/>
      <c r="K42" s="85"/>
      <c r="L42" s="89" t="s">
        <v>122</v>
      </c>
      <c r="M42" s="222"/>
      <c r="N42" s="219"/>
      <c r="O42" s="90" t="s">
        <v>305</v>
      </c>
      <c r="P42" s="90" t="s">
        <v>307</v>
      </c>
      <c r="Q42" s="90" t="s">
        <v>262</v>
      </c>
      <c r="R42" s="90" t="s">
        <v>309</v>
      </c>
      <c r="S42" s="213"/>
      <c r="T42" s="88"/>
      <c r="U42" s="85"/>
      <c r="V42" s="89" t="s">
        <v>122</v>
      </c>
      <c r="W42" s="222"/>
      <c r="X42" s="219"/>
      <c r="Y42" s="90" t="s">
        <v>354</v>
      </c>
      <c r="Z42" s="90" t="s">
        <v>356</v>
      </c>
      <c r="AA42" s="90" t="s">
        <v>262</v>
      </c>
      <c r="AB42" s="90" t="s">
        <v>359</v>
      </c>
      <c r="AC42" s="213"/>
      <c r="AD42" s="88"/>
      <c r="AE42" s="85"/>
      <c r="AF42" s="89" t="s">
        <v>122</v>
      </c>
      <c r="AG42" s="222"/>
      <c r="AH42" s="219"/>
      <c r="AI42" s="90"/>
      <c r="AJ42" s="90"/>
      <c r="AK42" s="90"/>
      <c r="AL42" s="90"/>
      <c r="AM42" s="213"/>
      <c r="AN42" s="88"/>
      <c r="AO42" s="85"/>
      <c r="AP42" s="89" t="s">
        <v>122</v>
      </c>
      <c r="AQ42" s="222"/>
      <c r="AR42" s="219"/>
      <c r="AS42" s="90"/>
      <c r="AT42" s="90"/>
      <c r="AU42" s="90"/>
      <c r="AV42" s="90"/>
      <c r="AW42" s="213"/>
      <c r="AX42" s="85"/>
      <c r="AY42" s="85"/>
      <c r="AZ42" s="89" t="s">
        <v>122</v>
      </c>
      <c r="BA42" s="222"/>
      <c r="BB42" s="219"/>
      <c r="BC42" s="90"/>
      <c r="BD42" s="90"/>
      <c r="BE42" s="90"/>
      <c r="BF42" s="90"/>
      <c r="BG42" s="213"/>
    </row>
    <row r="43" spans="1:59" s="65" customFormat="1" ht="19.5">
      <c r="A43" s="85"/>
      <c r="B43" s="89"/>
      <c r="C43" s="222"/>
      <c r="D43" s="219"/>
      <c r="E43" s="90"/>
      <c r="F43" s="90"/>
      <c r="G43" s="90"/>
      <c r="H43" s="90"/>
      <c r="I43" s="213"/>
      <c r="J43" s="87"/>
      <c r="K43" s="85"/>
      <c r="L43" s="89">
        <v>7</v>
      </c>
      <c r="M43" s="222"/>
      <c r="N43" s="219"/>
      <c r="O43" s="90" t="s">
        <v>306</v>
      </c>
      <c r="P43" s="90" t="s">
        <v>308</v>
      </c>
      <c r="Q43" s="90"/>
      <c r="R43" s="90" t="s">
        <v>310</v>
      </c>
      <c r="S43" s="213"/>
      <c r="T43" s="88"/>
      <c r="U43" s="85"/>
      <c r="V43" s="89">
        <v>14</v>
      </c>
      <c r="W43" s="222"/>
      <c r="X43" s="219"/>
      <c r="Y43" s="90" t="s">
        <v>355</v>
      </c>
      <c r="Z43" s="90" t="s">
        <v>497</v>
      </c>
      <c r="AA43" s="90"/>
      <c r="AB43" s="90" t="s">
        <v>309</v>
      </c>
      <c r="AC43" s="213"/>
      <c r="AD43" s="88"/>
      <c r="AE43" s="85"/>
      <c r="AF43" s="89">
        <v>21</v>
      </c>
      <c r="AG43" s="222"/>
      <c r="AH43" s="219"/>
      <c r="AI43" s="90"/>
      <c r="AJ43" s="90"/>
      <c r="AK43" s="90"/>
      <c r="AL43" s="90"/>
      <c r="AM43" s="213"/>
      <c r="AN43" s="88"/>
      <c r="AO43" s="85"/>
      <c r="AP43" s="89">
        <v>28</v>
      </c>
      <c r="AQ43" s="222"/>
      <c r="AR43" s="219"/>
      <c r="AS43" s="90"/>
      <c r="AT43" s="90"/>
      <c r="AU43" s="90"/>
      <c r="AV43" s="90"/>
      <c r="AW43" s="213"/>
      <c r="AX43" s="85"/>
      <c r="AY43" s="85"/>
      <c r="AZ43" s="89"/>
      <c r="BA43" s="222"/>
      <c r="BB43" s="219"/>
      <c r="BC43" s="90"/>
      <c r="BD43" s="90"/>
      <c r="BE43" s="90"/>
      <c r="BF43" s="90"/>
      <c r="BG43" s="213"/>
    </row>
    <row r="44" spans="1:59" s="65" customFormat="1" ht="19.5">
      <c r="A44" s="85"/>
      <c r="B44" s="89" t="s">
        <v>123</v>
      </c>
      <c r="C44" s="222"/>
      <c r="D44" s="219"/>
      <c r="E44" s="90"/>
      <c r="F44" s="90"/>
      <c r="G44" s="90"/>
      <c r="H44" s="90"/>
      <c r="I44" s="213"/>
      <c r="J44" s="91"/>
      <c r="K44" s="85"/>
      <c r="L44" s="89" t="s">
        <v>123</v>
      </c>
      <c r="M44" s="222"/>
      <c r="N44" s="219"/>
      <c r="O44" s="90" t="s">
        <v>256</v>
      </c>
      <c r="P44" s="90"/>
      <c r="Q44" s="90"/>
      <c r="R44" s="90" t="s">
        <v>311</v>
      </c>
      <c r="S44" s="213"/>
      <c r="T44" s="88"/>
      <c r="U44" s="85"/>
      <c r="V44" s="89" t="s">
        <v>123</v>
      </c>
      <c r="W44" s="222"/>
      <c r="X44" s="219"/>
      <c r="Y44" s="90"/>
      <c r="Z44" s="90"/>
      <c r="AA44" s="90"/>
      <c r="AB44" s="90"/>
      <c r="AC44" s="213"/>
      <c r="AD44" s="88"/>
      <c r="AE44" s="85"/>
      <c r="AF44" s="89" t="s">
        <v>123</v>
      </c>
      <c r="AG44" s="222"/>
      <c r="AH44" s="219"/>
      <c r="AI44" s="90"/>
      <c r="AJ44" s="90"/>
      <c r="AK44" s="90"/>
      <c r="AL44" s="90"/>
      <c r="AM44" s="213"/>
      <c r="AN44" s="88"/>
      <c r="AO44" s="85"/>
      <c r="AP44" s="89" t="s">
        <v>123</v>
      </c>
      <c r="AQ44" s="222"/>
      <c r="AR44" s="219"/>
      <c r="AS44" s="90"/>
      <c r="AT44" s="90"/>
      <c r="AU44" s="90"/>
      <c r="AV44" s="90"/>
      <c r="AW44" s="213"/>
      <c r="AX44" s="85"/>
      <c r="AY44" s="85"/>
      <c r="AZ44" s="89" t="s">
        <v>123</v>
      </c>
      <c r="BA44" s="222"/>
      <c r="BB44" s="219"/>
      <c r="BC44" s="90"/>
      <c r="BD44" s="90"/>
      <c r="BE44" s="90"/>
      <c r="BF44" s="90"/>
      <c r="BG44" s="213"/>
    </row>
    <row r="45" spans="1:59" s="65" customFormat="1" ht="16.5" customHeight="1">
      <c r="A45" s="85"/>
      <c r="B45" s="215"/>
      <c r="C45" s="222"/>
      <c r="D45" s="219"/>
      <c r="E45" s="90"/>
      <c r="F45" s="90"/>
      <c r="G45" s="90"/>
      <c r="H45" s="90"/>
      <c r="I45" s="213"/>
      <c r="J45" s="87"/>
      <c r="K45" s="85"/>
      <c r="L45" s="215" t="s">
        <v>304</v>
      </c>
      <c r="M45" s="222"/>
      <c r="N45" s="219"/>
      <c r="O45" s="90"/>
      <c r="P45" s="90"/>
      <c r="Q45" s="90"/>
      <c r="R45" s="90" t="s">
        <v>312</v>
      </c>
      <c r="S45" s="213"/>
      <c r="T45" s="88"/>
      <c r="U45" s="85"/>
      <c r="V45" s="215" t="s">
        <v>304</v>
      </c>
      <c r="W45" s="222"/>
      <c r="X45" s="219"/>
      <c r="Y45" s="90"/>
      <c r="Z45" s="90"/>
      <c r="AA45" s="90"/>
      <c r="AB45" s="90"/>
      <c r="AC45" s="213"/>
      <c r="AD45" s="88"/>
      <c r="AE45" s="85"/>
      <c r="AF45" s="215" t="s">
        <v>304</v>
      </c>
      <c r="AG45" s="222"/>
      <c r="AH45" s="219"/>
      <c r="AI45" s="90"/>
      <c r="AJ45" s="90"/>
      <c r="AK45" s="90"/>
      <c r="AL45" s="90"/>
      <c r="AM45" s="213"/>
      <c r="AN45" s="88"/>
      <c r="AO45" s="85"/>
      <c r="AP45" s="215" t="s">
        <v>304</v>
      </c>
      <c r="AQ45" s="222"/>
      <c r="AR45" s="219"/>
      <c r="AS45" s="90"/>
      <c r="AT45" s="90"/>
      <c r="AU45" s="90"/>
      <c r="AV45" s="90"/>
      <c r="AW45" s="213"/>
      <c r="AX45" s="85"/>
      <c r="AY45" s="85"/>
      <c r="AZ45" s="215"/>
      <c r="BA45" s="222"/>
      <c r="BB45" s="219"/>
      <c r="BC45" s="90"/>
      <c r="BD45" s="90"/>
      <c r="BE45" s="90"/>
      <c r="BF45" s="90"/>
      <c r="BG45" s="213"/>
    </row>
    <row r="46" spans="1:59" s="65" customFormat="1" ht="19.5">
      <c r="A46" s="85"/>
      <c r="B46" s="215"/>
      <c r="C46" s="223"/>
      <c r="D46" s="219"/>
      <c r="E46" s="90"/>
      <c r="F46" s="90"/>
      <c r="G46" s="90"/>
      <c r="H46" s="90"/>
      <c r="I46" s="213"/>
      <c r="J46" s="91"/>
      <c r="K46" s="85"/>
      <c r="L46" s="215"/>
      <c r="M46" s="223"/>
      <c r="N46" s="219"/>
      <c r="O46" s="90"/>
      <c r="P46" s="90"/>
      <c r="Q46" s="90"/>
      <c r="R46" s="90"/>
      <c r="S46" s="213"/>
      <c r="T46" s="88"/>
      <c r="U46" s="85"/>
      <c r="V46" s="215"/>
      <c r="W46" s="223"/>
      <c r="X46" s="219"/>
      <c r="Y46" s="90"/>
      <c r="Z46" s="90"/>
      <c r="AA46" s="90"/>
      <c r="AB46" s="90"/>
      <c r="AC46" s="213"/>
      <c r="AD46" s="88"/>
      <c r="AE46" s="85"/>
      <c r="AF46" s="215"/>
      <c r="AG46" s="223"/>
      <c r="AH46" s="219"/>
      <c r="AI46" s="90"/>
      <c r="AJ46" s="90"/>
      <c r="AK46" s="90"/>
      <c r="AL46" s="90"/>
      <c r="AM46" s="213"/>
      <c r="AN46" s="88"/>
      <c r="AO46" s="85"/>
      <c r="AP46" s="215"/>
      <c r="AQ46" s="223"/>
      <c r="AR46" s="219"/>
      <c r="AS46" s="90"/>
      <c r="AT46" s="90"/>
      <c r="AU46" s="90"/>
      <c r="AV46" s="90"/>
      <c r="AW46" s="213"/>
      <c r="AX46" s="85"/>
      <c r="AY46" s="85"/>
      <c r="AZ46" s="215"/>
      <c r="BA46" s="223"/>
      <c r="BB46" s="219"/>
      <c r="BC46" s="90"/>
      <c r="BD46" s="90"/>
      <c r="BE46" s="90"/>
      <c r="BF46" s="90"/>
      <c r="BG46" s="213"/>
    </row>
    <row r="47" spans="1:59" s="65" customFormat="1" ht="19.5">
      <c r="A47" s="85"/>
      <c r="B47" s="216"/>
      <c r="C47" s="92"/>
      <c r="D47" s="219"/>
      <c r="E47" s="90"/>
      <c r="F47" s="90"/>
      <c r="G47" s="90"/>
      <c r="H47" s="90"/>
      <c r="I47" s="213"/>
      <c r="J47" s="87"/>
      <c r="K47" s="85"/>
      <c r="L47" s="216"/>
      <c r="M47" s="92"/>
      <c r="N47" s="219"/>
      <c r="O47" s="90"/>
      <c r="P47" s="90"/>
      <c r="Q47" s="90"/>
      <c r="R47" s="90"/>
      <c r="S47" s="213"/>
      <c r="T47" s="88"/>
      <c r="U47" s="85"/>
      <c r="V47" s="216"/>
      <c r="W47" s="92"/>
      <c r="X47" s="219"/>
      <c r="Y47" s="90"/>
      <c r="Z47" s="90"/>
      <c r="AA47" s="90"/>
      <c r="AB47" s="90"/>
      <c r="AC47" s="213"/>
      <c r="AD47" s="88"/>
      <c r="AE47" s="85"/>
      <c r="AF47" s="216"/>
      <c r="AG47" s="92"/>
      <c r="AH47" s="219"/>
      <c r="AI47" s="90"/>
      <c r="AJ47" s="90"/>
      <c r="AK47" s="90"/>
      <c r="AL47" s="90"/>
      <c r="AM47" s="213"/>
      <c r="AN47" s="88"/>
      <c r="AO47" s="85"/>
      <c r="AP47" s="216"/>
      <c r="AQ47" s="92"/>
      <c r="AR47" s="219"/>
      <c r="AS47" s="90"/>
      <c r="AT47" s="90"/>
      <c r="AU47" s="90"/>
      <c r="AV47" s="90"/>
      <c r="AW47" s="213"/>
      <c r="AX47" s="85"/>
      <c r="AY47" s="85"/>
      <c r="AZ47" s="216"/>
      <c r="BA47" s="92"/>
      <c r="BB47" s="219"/>
      <c r="BC47" s="90"/>
      <c r="BD47" s="90"/>
      <c r="BE47" s="90"/>
      <c r="BF47" s="90"/>
      <c r="BG47" s="213"/>
    </row>
    <row r="48" spans="1:59" s="65" customFormat="1" ht="19.5">
      <c r="A48" s="85"/>
      <c r="B48" s="93"/>
      <c r="C48" s="94"/>
      <c r="D48" s="219"/>
      <c r="E48" s="90"/>
      <c r="F48" s="90"/>
      <c r="G48" s="90"/>
      <c r="H48" s="90"/>
      <c r="I48" s="213"/>
      <c r="J48" s="91"/>
      <c r="K48" s="85"/>
      <c r="L48" s="93" t="s">
        <v>442</v>
      </c>
      <c r="M48" s="94"/>
      <c r="N48" s="219"/>
      <c r="O48" s="90"/>
      <c r="P48" s="90"/>
      <c r="Q48" s="90"/>
      <c r="R48" s="90"/>
      <c r="S48" s="213"/>
      <c r="T48" s="88"/>
      <c r="U48" s="85"/>
      <c r="V48" s="93" t="s">
        <v>442</v>
      </c>
      <c r="W48" s="94"/>
      <c r="X48" s="219"/>
      <c r="Y48" s="90"/>
      <c r="Z48" s="90"/>
      <c r="AA48" s="90"/>
      <c r="AB48" s="90"/>
      <c r="AC48" s="213"/>
      <c r="AD48" s="88"/>
      <c r="AE48" s="85"/>
      <c r="AF48" s="93"/>
      <c r="AG48" s="94"/>
      <c r="AH48" s="219"/>
      <c r="AI48" s="90"/>
      <c r="AJ48" s="90"/>
      <c r="AK48" s="90"/>
      <c r="AL48" s="90"/>
      <c r="AM48" s="213"/>
      <c r="AN48" s="88"/>
      <c r="AO48" s="85"/>
      <c r="AP48" s="93"/>
      <c r="AQ48" s="94"/>
      <c r="AR48" s="219"/>
      <c r="AS48" s="90"/>
      <c r="AT48" s="90"/>
      <c r="AU48" s="90"/>
      <c r="AV48" s="90"/>
      <c r="AW48" s="213"/>
      <c r="AX48" s="85"/>
      <c r="AY48" s="85"/>
      <c r="AZ48" s="93"/>
      <c r="BA48" s="94"/>
      <c r="BB48" s="219"/>
      <c r="BC48" s="90"/>
      <c r="BD48" s="90"/>
      <c r="BE48" s="90"/>
      <c r="BF48" s="90"/>
      <c r="BG48" s="213"/>
    </row>
    <row r="49" spans="1:59" s="65" customFormat="1" ht="20.25" thickBot="1">
      <c r="A49" s="85"/>
      <c r="B49" s="95"/>
      <c r="C49" s="96"/>
      <c r="D49" s="220"/>
      <c r="E49" s="97"/>
      <c r="F49" s="90"/>
      <c r="G49" s="90"/>
      <c r="H49" s="90"/>
      <c r="I49" s="214"/>
      <c r="J49" s="101"/>
      <c r="K49" s="85"/>
      <c r="L49" s="95">
        <v>0</v>
      </c>
      <c r="M49" s="96"/>
      <c r="N49" s="220"/>
      <c r="O49" s="97"/>
      <c r="P49" s="97"/>
      <c r="Q49" s="97"/>
      <c r="R49" s="97"/>
      <c r="S49" s="214"/>
      <c r="T49" s="88"/>
      <c r="U49" s="85"/>
      <c r="V49" s="95">
        <v>0</v>
      </c>
      <c r="W49" s="96"/>
      <c r="X49" s="220"/>
      <c r="Y49" s="97"/>
      <c r="Z49" s="97"/>
      <c r="AA49" s="97"/>
      <c r="AB49" s="97"/>
      <c r="AC49" s="214"/>
      <c r="AD49" s="88"/>
      <c r="AE49" s="85"/>
      <c r="AF49" s="95"/>
      <c r="AG49" s="96"/>
      <c r="AH49" s="220"/>
      <c r="AI49" s="97"/>
      <c r="AJ49" s="97"/>
      <c r="AK49" s="97"/>
      <c r="AL49" s="97"/>
      <c r="AM49" s="214"/>
      <c r="AN49" s="88"/>
      <c r="AO49" s="85"/>
      <c r="AP49" s="95"/>
      <c r="AQ49" s="96"/>
      <c r="AR49" s="220"/>
      <c r="AS49" s="97"/>
      <c r="AT49" s="97"/>
      <c r="AU49" s="97"/>
      <c r="AV49" s="97"/>
      <c r="AW49" s="214"/>
      <c r="AX49" s="85"/>
      <c r="AY49" s="85"/>
      <c r="AZ49" s="95"/>
      <c r="BA49" s="96"/>
      <c r="BB49" s="220"/>
      <c r="BC49" s="97"/>
      <c r="BD49" s="97"/>
      <c r="BE49" s="97"/>
      <c r="BF49" s="97"/>
      <c r="BG49" s="214"/>
    </row>
    <row r="50" spans="1:59" s="104" customFormat="1" ht="16.5" customHeight="1">
      <c r="A50" s="102"/>
      <c r="B50" s="209" t="s">
        <v>128</v>
      </c>
      <c r="C50" s="209"/>
      <c r="D50" s="209"/>
      <c r="E50" s="209"/>
      <c r="F50" s="209"/>
      <c r="G50" s="209"/>
      <c r="H50" s="209"/>
      <c r="I50" s="209"/>
      <c r="J50" s="103"/>
      <c r="K50" s="102"/>
      <c r="L50" s="209" t="s">
        <v>128</v>
      </c>
      <c r="M50" s="209"/>
      <c r="N50" s="209"/>
      <c r="O50" s="209"/>
      <c r="P50" s="209"/>
      <c r="Q50" s="209"/>
      <c r="R50" s="209"/>
      <c r="S50" s="209"/>
      <c r="T50" s="102"/>
      <c r="U50" s="102"/>
      <c r="V50" s="209" t="s">
        <v>128</v>
      </c>
      <c r="W50" s="209"/>
      <c r="X50" s="209"/>
      <c r="Y50" s="209"/>
      <c r="Z50" s="209"/>
      <c r="AA50" s="209"/>
      <c r="AB50" s="209"/>
      <c r="AC50" s="209"/>
      <c r="AD50" s="102"/>
      <c r="AE50" s="102"/>
      <c r="AF50" s="209" t="s">
        <v>128</v>
      </c>
      <c r="AG50" s="209"/>
      <c r="AH50" s="209"/>
      <c r="AI50" s="209"/>
      <c r="AJ50" s="209"/>
      <c r="AK50" s="209"/>
      <c r="AL50" s="209"/>
      <c r="AM50" s="209"/>
      <c r="AN50" s="102"/>
      <c r="AO50" s="102"/>
      <c r="AP50" s="209" t="s">
        <v>128</v>
      </c>
      <c r="AQ50" s="209"/>
      <c r="AR50" s="209"/>
      <c r="AS50" s="209"/>
      <c r="AT50" s="209"/>
      <c r="AU50" s="209"/>
      <c r="AV50" s="209"/>
      <c r="AW50" s="209"/>
      <c r="AX50" s="102"/>
      <c r="AY50" s="102"/>
      <c r="AZ50" s="209" t="s">
        <v>128</v>
      </c>
      <c r="BA50" s="209"/>
      <c r="BB50" s="209"/>
      <c r="BC50" s="209"/>
      <c r="BD50" s="209"/>
      <c r="BE50" s="209"/>
      <c r="BF50" s="209"/>
      <c r="BG50" s="209"/>
    </row>
    <row r="51" spans="1:59" ht="15" customHeight="1">
      <c r="A51" s="40"/>
      <c r="B51" s="210" t="s">
        <v>189</v>
      </c>
      <c r="C51" s="210"/>
      <c r="D51" s="210"/>
      <c r="E51" s="210"/>
      <c r="F51" s="210"/>
      <c r="G51" s="210"/>
      <c r="H51" s="210"/>
      <c r="I51" s="210"/>
      <c r="J51" s="40"/>
      <c r="K51" s="40"/>
      <c r="L51" s="210" t="s">
        <v>191</v>
      </c>
      <c r="M51" s="210"/>
      <c r="N51" s="210"/>
      <c r="O51" s="210"/>
      <c r="P51" s="210"/>
      <c r="Q51" s="210"/>
      <c r="R51" s="210"/>
      <c r="S51" s="210"/>
      <c r="T51" s="40"/>
      <c r="U51" s="40"/>
      <c r="V51" s="210" t="s">
        <v>189</v>
      </c>
      <c r="W51" s="210"/>
      <c r="X51" s="210"/>
      <c r="Y51" s="210"/>
      <c r="Z51" s="210"/>
      <c r="AA51" s="210"/>
      <c r="AB51" s="210"/>
      <c r="AC51" s="210"/>
      <c r="AD51" s="40"/>
      <c r="AE51" s="40"/>
      <c r="AF51" s="210" t="s">
        <v>189</v>
      </c>
      <c r="AG51" s="210"/>
      <c r="AH51" s="210"/>
      <c r="AI51" s="210"/>
      <c r="AJ51" s="210"/>
      <c r="AK51" s="210"/>
      <c r="AL51" s="210"/>
      <c r="AM51" s="210"/>
      <c r="AN51" s="40"/>
      <c r="AO51" s="40"/>
      <c r="AP51" s="210" t="s">
        <v>189</v>
      </c>
      <c r="AQ51" s="210"/>
      <c r="AR51" s="210"/>
      <c r="AS51" s="210"/>
      <c r="AT51" s="210"/>
      <c r="AU51" s="210"/>
      <c r="AV51" s="210"/>
      <c r="AW51" s="210"/>
      <c r="AX51" s="40"/>
      <c r="AY51" s="40"/>
      <c r="AZ51" s="210" t="s">
        <v>191</v>
      </c>
      <c r="BA51" s="210"/>
      <c r="BB51" s="210"/>
      <c r="BC51" s="210"/>
      <c r="BD51" s="210"/>
      <c r="BE51" s="210"/>
      <c r="BF51" s="210"/>
      <c r="BG51" s="210"/>
    </row>
  </sheetData>
  <sheetProtection/>
  <mergeCells count="144">
    <mergeCell ref="B51:I51"/>
    <mergeCell ref="L51:S51"/>
    <mergeCell ref="V51:AC51"/>
    <mergeCell ref="AF51:AM51"/>
    <mergeCell ref="AP51:AW51"/>
    <mergeCell ref="AZ51:BG51"/>
    <mergeCell ref="AF50:AM50"/>
    <mergeCell ref="AP50:AW50"/>
    <mergeCell ref="AZ50:BG50"/>
    <mergeCell ref="B50:I50"/>
    <mergeCell ref="L50:S50"/>
    <mergeCell ref="S32:S40"/>
    <mergeCell ref="V36:V38"/>
    <mergeCell ref="B45:B47"/>
    <mergeCell ref="I41:I49"/>
    <mergeCell ref="W41:W46"/>
    <mergeCell ref="B36:B38"/>
    <mergeCell ref="N32:N40"/>
    <mergeCell ref="V50:AC50"/>
    <mergeCell ref="M41:M46"/>
    <mergeCell ref="L45:L47"/>
    <mergeCell ref="N41:N49"/>
    <mergeCell ref="I32:I40"/>
    <mergeCell ref="X41:X49"/>
    <mergeCell ref="V45:V47"/>
    <mergeCell ref="W32:W37"/>
    <mergeCell ref="X32:X40"/>
    <mergeCell ref="I5:I13"/>
    <mergeCell ref="D14:D22"/>
    <mergeCell ref="I14:I22"/>
    <mergeCell ref="B9:B11"/>
    <mergeCell ref="B18:B20"/>
    <mergeCell ref="B27:B29"/>
    <mergeCell ref="L36:L38"/>
    <mergeCell ref="V18:V20"/>
    <mergeCell ref="M23:M28"/>
    <mergeCell ref="S41:S49"/>
    <mergeCell ref="D32:D40"/>
    <mergeCell ref="C41:C46"/>
    <mergeCell ref="D41:D49"/>
    <mergeCell ref="C32:C37"/>
    <mergeCell ref="M5:M10"/>
    <mergeCell ref="I23:I31"/>
    <mergeCell ref="D23:D31"/>
    <mergeCell ref="N23:N31"/>
    <mergeCell ref="M32:M37"/>
    <mergeCell ref="B2:J2"/>
    <mergeCell ref="C5:C10"/>
    <mergeCell ref="C14:C19"/>
    <mergeCell ref="C23:C28"/>
    <mergeCell ref="D5:D13"/>
    <mergeCell ref="S23:S31"/>
    <mergeCell ref="L27:L29"/>
    <mergeCell ref="N14:N22"/>
    <mergeCell ref="S14:S22"/>
    <mergeCell ref="L18:L20"/>
    <mergeCell ref="L2:S2"/>
    <mergeCell ref="W5:W10"/>
    <mergeCell ref="W23:W28"/>
    <mergeCell ref="N5:N13"/>
    <mergeCell ref="S5:S13"/>
    <mergeCell ref="L9:L11"/>
    <mergeCell ref="M14:M19"/>
    <mergeCell ref="V2:AD2"/>
    <mergeCell ref="V27:V29"/>
    <mergeCell ref="X23:X31"/>
    <mergeCell ref="AF45:AF47"/>
    <mergeCell ref="AC5:AC13"/>
    <mergeCell ref="AC41:AC49"/>
    <mergeCell ref="AH41:AH49"/>
    <mergeCell ref="AG32:AG37"/>
    <mergeCell ref="AF36:AF38"/>
    <mergeCell ref="AG23:AG28"/>
    <mergeCell ref="AC32:AC40"/>
    <mergeCell ref="AH23:AH31"/>
    <mergeCell ref="AG14:AG19"/>
    <mergeCell ref="AC23:AC31"/>
    <mergeCell ref="AF27:AF29"/>
    <mergeCell ref="AC14:AC22"/>
    <mergeCell ref="X5:X13"/>
    <mergeCell ref="AF9:AF11"/>
    <mergeCell ref="V9:V11"/>
    <mergeCell ref="W14:W19"/>
    <mergeCell ref="X14:X22"/>
    <mergeCell ref="AM41:AM49"/>
    <mergeCell ref="AP2:AW2"/>
    <mergeCell ref="AH32:AH40"/>
    <mergeCell ref="AM32:AM40"/>
    <mergeCell ref="AF2:AM2"/>
    <mergeCell ref="AF18:AF20"/>
    <mergeCell ref="AG5:AG10"/>
    <mergeCell ref="AM23:AM31"/>
    <mergeCell ref="AG41:AG46"/>
    <mergeCell ref="AM14:AM22"/>
    <mergeCell ref="AH5:AH13"/>
    <mergeCell ref="AM5:AM13"/>
    <mergeCell ref="AH14:AH22"/>
    <mergeCell ref="AQ5:AQ10"/>
    <mergeCell ref="AP9:AP11"/>
    <mergeCell ref="AR5:AR13"/>
    <mergeCell ref="AP18:AP20"/>
    <mergeCell ref="AQ14:AQ19"/>
    <mergeCell ref="AP45:AP47"/>
    <mergeCell ref="AP27:AP29"/>
    <mergeCell ref="AQ32:AQ37"/>
    <mergeCell ref="AQ41:AQ46"/>
    <mergeCell ref="AP36:AP38"/>
    <mergeCell ref="AQ23:AQ28"/>
    <mergeCell ref="AR23:AR31"/>
    <mergeCell ref="AR41:AR49"/>
    <mergeCell ref="AW32:AW40"/>
    <mergeCell ref="AR32:AR40"/>
    <mergeCell ref="AR14:AR22"/>
    <mergeCell ref="AW14:AW22"/>
    <mergeCell ref="AW41:AW49"/>
    <mergeCell ref="AW23:AW31"/>
    <mergeCell ref="AZ45:AZ47"/>
    <mergeCell ref="BA32:BA37"/>
    <mergeCell ref="AZ2:BG2"/>
    <mergeCell ref="BB14:BB22"/>
    <mergeCell ref="BA23:BA28"/>
    <mergeCell ref="BA5:BA10"/>
    <mergeCell ref="BB5:BB13"/>
    <mergeCell ref="BA41:BA46"/>
    <mergeCell ref="BB41:BB49"/>
    <mergeCell ref="BG41:BG49"/>
    <mergeCell ref="AZ9:AZ11"/>
    <mergeCell ref="BG32:BG40"/>
    <mergeCell ref="BB23:BB31"/>
    <mergeCell ref="BG23:BG31"/>
    <mergeCell ref="AZ36:AZ38"/>
    <mergeCell ref="BA14:BA19"/>
    <mergeCell ref="BB32:BB40"/>
    <mergeCell ref="AZ27:AZ29"/>
    <mergeCell ref="L3:N3"/>
    <mergeCell ref="B3:D3"/>
    <mergeCell ref="BG14:BG22"/>
    <mergeCell ref="AZ18:AZ20"/>
    <mergeCell ref="AZ3:BB3"/>
    <mergeCell ref="AP3:AR3"/>
    <mergeCell ref="AF3:AH3"/>
    <mergeCell ref="V3:X3"/>
    <mergeCell ref="AW5:AW13"/>
    <mergeCell ref="BG5:BG13"/>
  </mergeCells>
  <printOptions horizontalCentered="1"/>
  <pageMargins left="0.15748031496062992" right="0.2362204724409449" top="0.15748031496062992" bottom="0.11811023622047245" header="0.4724409448818898" footer="0.4724409448818898"/>
  <pageSetup horizontalDpi="600" verticalDpi="600" orientation="portrait" paperSize="9" scale="83" r:id="rId1"/>
  <colBreaks count="4" manualBreakCount="4">
    <brk id="10" max="65535" man="1"/>
    <brk id="20" max="50" man="1"/>
    <brk id="29" max="65535" man="1"/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V26"/>
  <sheetViews>
    <sheetView showZeros="0" zoomScale="85" zoomScaleNormal="85" zoomScalePageLayoutView="0" workbookViewId="0" topLeftCell="A1">
      <selection activeCell="B2" sqref="B2:H2"/>
    </sheetView>
  </sheetViews>
  <sheetFormatPr defaultColWidth="9.00390625" defaultRowHeight="16.5"/>
  <cols>
    <col min="1" max="1" width="1.75390625" style="0" customWidth="1"/>
    <col min="2" max="2" width="4.50390625" style="3" customWidth="1"/>
    <col min="3" max="3" width="15.875" style="3" customWidth="1"/>
    <col min="4" max="8" width="24.25390625" style="3" customWidth="1"/>
    <col min="9" max="9" width="1.75390625" style="3" customWidth="1"/>
    <col min="10" max="10" width="4.50390625" style="3" customWidth="1"/>
    <col min="11" max="11" width="15.875" style="3" customWidth="1"/>
    <col min="12" max="16" width="24.25390625" style="3" customWidth="1"/>
    <col min="17" max="17" width="1.75390625" style="3" customWidth="1"/>
    <col min="18" max="18" width="4.50390625" style="3" customWidth="1"/>
    <col min="19" max="19" width="15.875" style="3" customWidth="1"/>
    <col min="20" max="24" width="24.25390625" style="3" customWidth="1"/>
    <col min="25" max="25" width="1.75390625" style="3" customWidth="1"/>
    <col min="26" max="26" width="4.50390625" style="3" customWidth="1"/>
    <col min="27" max="27" width="15.875" style="3" customWidth="1"/>
    <col min="28" max="32" width="24.25390625" style="3" customWidth="1"/>
    <col min="33" max="33" width="1.75390625" style="3" customWidth="1"/>
    <col min="34" max="34" width="4.50390625" style="3" customWidth="1"/>
    <col min="35" max="35" width="15.875" style="3" customWidth="1"/>
    <col min="36" max="40" width="24.25390625" style="3" customWidth="1"/>
    <col min="41" max="41" width="1.75390625" style="3" customWidth="1"/>
    <col min="42" max="42" width="4.50390625" style="3" customWidth="1"/>
    <col min="43" max="43" width="15.875" style="3" customWidth="1"/>
    <col min="44" max="48" width="24.25390625" style="3" customWidth="1"/>
  </cols>
  <sheetData>
    <row r="1" ht="6" customHeight="1"/>
    <row r="2" spans="2:48" ht="27.75" customHeight="1">
      <c r="B2" s="227" t="str">
        <f>'葷月菜單'!$E$2</f>
        <v>宜蘭縣壯圍鄉壯圍國中  111年01月份菜單</v>
      </c>
      <c r="C2" s="227"/>
      <c r="D2" s="227"/>
      <c r="E2" s="227"/>
      <c r="F2" s="227"/>
      <c r="G2" s="227"/>
      <c r="H2" s="227"/>
      <c r="J2" s="227" t="str">
        <f>'葷月菜單'!$E$2</f>
        <v>宜蘭縣壯圍鄉壯圍國中  111年01月份菜單</v>
      </c>
      <c r="K2" s="227"/>
      <c r="L2" s="227"/>
      <c r="M2" s="227"/>
      <c r="N2" s="227"/>
      <c r="O2" s="227"/>
      <c r="P2" s="227"/>
      <c r="R2" s="227" t="str">
        <f>'葷月菜單'!$E$2</f>
        <v>宜蘭縣壯圍鄉壯圍國中  111年01月份菜單</v>
      </c>
      <c r="S2" s="227"/>
      <c r="T2" s="227"/>
      <c r="U2" s="227"/>
      <c r="V2" s="227"/>
      <c r="W2" s="227"/>
      <c r="X2" s="227"/>
      <c r="Z2" s="227" t="str">
        <f>'葷月菜單'!$E$2</f>
        <v>宜蘭縣壯圍鄉壯圍國中  111年01月份菜單</v>
      </c>
      <c r="AA2" s="227"/>
      <c r="AB2" s="227"/>
      <c r="AC2" s="227"/>
      <c r="AD2" s="227"/>
      <c r="AE2" s="227"/>
      <c r="AF2" s="227"/>
      <c r="AH2" s="227" t="str">
        <f>'葷月菜單'!$E$2</f>
        <v>宜蘭縣壯圍鄉壯圍國中  111年01月份菜單</v>
      </c>
      <c r="AI2" s="227"/>
      <c r="AJ2" s="227"/>
      <c r="AK2" s="227"/>
      <c r="AL2" s="227"/>
      <c r="AM2" s="227"/>
      <c r="AN2" s="227"/>
      <c r="AP2" s="227" t="str">
        <f>'葷月菜單'!$E$2</f>
        <v>宜蘭縣壯圍鄉壯圍國中  111年01月份菜單</v>
      </c>
      <c r="AQ2" s="227"/>
      <c r="AR2" s="227"/>
      <c r="AS2" s="227"/>
      <c r="AT2" s="227"/>
      <c r="AU2" s="227"/>
      <c r="AV2" s="227"/>
    </row>
    <row r="3" spans="2:48" ht="27.75" customHeight="1">
      <c r="B3" s="228"/>
      <c r="C3" s="228"/>
      <c r="D3" s="228"/>
      <c r="E3" s="226" t="s">
        <v>33</v>
      </c>
      <c r="F3" s="226"/>
      <c r="G3" s="5"/>
      <c r="H3" s="18"/>
      <c r="J3" s="228"/>
      <c r="K3" s="228"/>
      <c r="L3" s="228"/>
      <c r="M3" s="226" t="s">
        <v>33</v>
      </c>
      <c r="N3" s="226"/>
      <c r="O3" s="5"/>
      <c r="P3" s="18"/>
      <c r="R3" s="228"/>
      <c r="S3" s="228"/>
      <c r="T3" s="228"/>
      <c r="U3" s="226" t="s">
        <v>33</v>
      </c>
      <c r="V3" s="226"/>
      <c r="W3" s="5"/>
      <c r="X3" s="18"/>
      <c r="Z3" s="228"/>
      <c r="AA3" s="228"/>
      <c r="AB3" s="228"/>
      <c r="AC3" s="226" t="s">
        <v>33</v>
      </c>
      <c r="AD3" s="226"/>
      <c r="AE3" s="5"/>
      <c r="AF3" s="18"/>
      <c r="AH3" s="228"/>
      <c r="AI3" s="228"/>
      <c r="AJ3" s="228"/>
      <c r="AK3" s="226" t="s">
        <v>33</v>
      </c>
      <c r="AL3" s="226"/>
      <c r="AM3" s="5"/>
      <c r="AN3" s="18"/>
      <c r="AP3" s="228"/>
      <c r="AQ3" s="228"/>
      <c r="AR3" s="228"/>
      <c r="AS3" s="226" t="s">
        <v>147</v>
      </c>
      <c r="AT3" s="226"/>
      <c r="AU3" s="5"/>
      <c r="AV3" s="18"/>
    </row>
    <row r="4" spans="2:48" ht="16.5">
      <c r="B4" s="233" t="s">
        <v>0</v>
      </c>
      <c r="C4" s="234"/>
      <c r="D4" s="19">
        <f>'葷食明細表'!B7</f>
        <v>0</v>
      </c>
      <c r="E4" s="19">
        <f>'葷食明細表'!B16</f>
        <v>0</v>
      </c>
      <c r="F4" s="19">
        <f>'葷食明細表'!B25</f>
        <v>0</v>
      </c>
      <c r="G4" s="19">
        <f>'葷食明細表'!B34</f>
        <v>0</v>
      </c>
      <c r="H4" s="19">
        <f>'葷食明細表'!B43</f>
        <v>0</v>
      </c>
      <c r="J4" s="233" t="s">
        <v>0</v>
      </c>
      <c r="K4" s="234"/>
      <c r="L4" s="19">
        <f>'葷食明細表'!L7</f>
        <v>3</v>
      </c>
      <c r="M4" s="19">
        <f>'葷食明細表'!L16</f>
        <v>4</v>
      </c>
      <c r="N4" s="19">
        <f>'葷食明細表'!L25</f>
        <v>5</v>
      </c>
      <c r="O4" s="19">
        <f>'葷食明細表'!L34</f>
        <v>6</v>
      </c>
      <c r="P4" s="19">
        <f>'葷食明細表'!L43</f>
        <v>7</v>
      </c>
      <c r="R4" s="233" t="s">
        <v>0</v>
      </c>
      <c r="S4" s="234"/>
      <c r="T4" s="19">
        <f>'葷食明細表'!V7</f>
        <v>10</v>
      </c>
      <c r="U4" s="19">
        <f>'葷食明細表'!V16</f>
        <v>11</v>
      </c>
      <c r="V4" s="19">
        <f>'葷食明細表'!V25</f>
        <v>12</v>
      </c>
      <c r="W4" s="19">
        <f>'葷食明細表'!V34</f>
        <v>13</v>
      </c>
      <c r="X4" s="19">
        <f>'葷食明細表'!V43</f>
        <v>14</v>
      </c>
      <c r="Z4" s="233" t="s">
        <v>0</v>
      </c>
      <c r="AA4" s="234"/>
      <c r="AB4" s="19">
        <f>'葷食明細表'!AF7</f>
        <v>17</v>
      </c>
      <c r="AC4" s="19">
        <f>'葷食明細表'!AF16</f>
        <v>18</v>
      </c>
      <c r="AD4" s="19">
        <f>'葷食明細表'!AF25</f>
        <v>19</v>
      </c>
      <c r="AE4" s="19">
        <f>'葷食明細表'!AF34</f>
        <v>20</v>
      </c>
      <c r="AF4" s="19">
        <f>'葷食明細表'!AF43</f>
        <v>21</v>
      </c>
      <c r="AH4" s="233" t="s">
        <v>0</v>
      </c>
      <c r="AI4" s="234"/>
      <c r="AJ4" s="19">
        <f>'葷食明細表'!AP7</f>
        <v>24</v>
      </c>
      <c r="AK4" s="19">
        <f>'葷食明細表'!AP16</f>
        <v>25</v>
      </c>
      <c r="AL4" s="19">
        <f>'葷食明細表'!AP25</f>
        <v>26</v>
      </c>
      <c r="AM4" s="19">
        <f>'葷食明細表'!AP34</f>
        <v>27</v>
      </c>
      <c r="AN4" s="19">
        <f>'葷食明細表'!AP43</f>
        <v>28</v>
      </c>
      <c r="AP4" s="233" t="s">
        <v>148</v>
      </c>
      <c r="AQ4" s="234"/>
      <c r="AR4" s="19">
        <f>'葷食明細表'!AZ7</f>
        <v>31</v>
      </c>
      <c r="AS4" s="19">
        <f>'葷食明細表'!AZ16</f>
        <v>0</v>
      </c>
      <c r="AT4" s="19">
        <f>'葷食明細表'!AZ25</f>
        <v>0</v>
      </c>
      <c r="AU4" s="19">
        <f>'葷食明細表'!AZ34</f>
        <v>0</v>
      </c>
      <c r="AV4" s="19">
        <f>'葷食明細表'!AZ43</f>
        <v>0</v>
      </c>
    </row>
    <row r="5" spans="2:48" ht="19.5" customHeight="1">
      <c r="B5" s="230" t="s">
        <v>34</v>
      </c>
      <c r="C5" s="20" t="s">
        <v>35</v>
      </c>
      <c r="D5" s="21">
        <f>'葷食明細表'!$D$5</f>
        <v>0</v>
      </c>
      <c r="E5" s="21">
        <f>'葷食明細表'!$D$14</f>
        <v>0</v>
      </c>
      <c r="F5" s="21">
        <f>'葷食明細表'!$D$23</f>
        <v>0</v>
      </c>
      <c r="G5" s="21">
        <f>'葷食明細表'!$D$32</f>
        <v>0</v>
      </c>
      <c r="H5" s="21">
        <f>'葷食明細表'!$D$41</f>
        <v>0</v>
      </c>
      <c r="J5" s="230" t="s">
        <v>34</v>
      </c>
      <c r="K5" s="20" t="s">
        <v>35</v>
      </c>
      <c r="L5" s="22" t="str">
        <f>'葷食明細表'!$N$5</f>
        <v>米飯</v>
      </c>
      <c r="M5" s="22" t="str">
        <f>'葷食明細表'!$N$14</f>
        <v>糙米飯</v>
      </c>
      <c r="N5" s="22" t="str">
        <f>'葷食明細表'!$N$23</f>
        <v>特餐</v>
      </c>
      <c r="O5" s="22" t="str">
        <f>'葷食明細表'!$N$32</f>
        <v>米飯</v>
      </c>
      <c r="P5" s="21" t="str">
        <f>'葷食明細表'!$N$41</f>
        <v>米飯</v>
      </c>
      <c r="R5" s="230" t="s">
        <v>34</v>
      </c>
      <c r="S5" s="20" t="s">
        <v>35</v>
      </c>
      <c r="T5" s="22" t="str">
        <f>'葷食明細表'!$X$5</f>
        <v>米飯</v>
      </c>
      <c r="U5" s="22" t="str">
        <f>'葷食明細表'!$X$14</f>
        <v>糙米飯</v>
      </c>
      <c r="V5" s="22" t="str">
        <f>'葷食明細表'!$X$23</f>
        <v>特餐</v>
      </c>
      <c r="W5" s="22" t="str">
        <f>'葷食明細表'!$X$32</f>
        <v>米飯</v>
      </c>
      <c r="X5" s="21" t="str">
        <f>'葷食明細表'!$X$41</f>
        <v>米飯</v>
      </c>
      <c r="Z5" s="230" t="s">
        <v>34</v>
      </c>
      <c r="AA5" s="20" t="s">
        <v>35</v>
      </c>
      <c r="AB5" s="22" t="str">
        <f>'葷食明細表'!$AH$5</f>
        <v>米飯</v>
      </c>
      <c r="AC5" s="22" t="str">
        <f>'葷食明細表'!$AH$14</f>
        <v>糙米飯</v>
      </c>
      <c r="AD5" s="22" t="str">
        <f>'葷食明細表'!$AH$23</f>
        <v>特餐</v>
      </c>
      <c r="AE5" s="22" t="str">
        <f>'葷食明細表'!$AH$32</f>
        <v>米飯</v>
      </c>
      <c r="AF5" s="21">
        <f>'葷食明細表'!$AH$41</f>
        <v>0</v>
      </c>
      <c r="AH5" s="230" t="s">
        <v>34</v>
      </c>
      <c r="AI5" s="20" t="s">
        <v>35</v>
      </c>
      <c r="AJ5" s="22">
        <f>'葷食明細表'!$AR$5</f>
        <v>0</v>
      </c>
      <c r="AK5" s="22">
        <f>'葷食明細表'!$AR$14</f>
        <v>0</v>
      </c>
      <c r="AL5" s="22">
        <f>'葷食明細表'!$AR$23</f>
        <v>0</v>
      </c>
      <c r="AM5" s="22">
        <f>'葷食明細表'!$AR$32</f>
        <v>0</v>
      </c>
      <c r="AN5" s="22">
        <f>'葷食明細表'!AR41</f>
        <v>0</v>
      </c>
      <c r="AP5" s="230" t="s">
        <v>149</v>
      </c>
      <c r="AQ5" s="20" t="s">
        <v>35</v>
      </c>
      <c r="AR5" s="22">
        <f>'葷食明細表'!$BB$5</f>
        <v>0</v>
      </c>
      <c r="AS5" s="22">
        <f>'葷食明細表'!$BB$14</f>
        <v>0</v>
      </c>
      <c r="AT5" s="22">
        <f>'葷食明細表'!$BB$23</f>
        <v>0</v>
      </c>
      <c r="AU5" s="22">
        <f>'葷食明細表'!$BB$32</f>
        <v>0</v>
      </c>
      <c r="AV5" s="22">
        <f>'葷食明細表'!$BB$41</f>
        <v>0</v>
      </c>
    </row>
    <row r="6" spans="2:48" ht="19.5">
      <c r="B6" s="231"/>
      <c r="C6" s="20" t="s">
        <v>36</v>
      </c>
      <c r="D6" s="21">
        <f>'葷食明細表'!$E$5</f>
        <v>0</v>
      </c>
      <c r="E6" s="21">
        <f>'葷食明細表'!$E$14</f>
        <v>0</v>
      </c>
      <c r="F6" s="21">
        <f>'葷食明細表'!$E$23</f>
        <v>0</v>
      </c>
      <c r="G6" s="21">
        <f>'葷食明細表'!$E$32</f>
        <v>0</v>
      </c>
      <c r="H6" s="21">
        <f>'葷食明細表'!$E$41</f>
        <v>0</v>
      </c>
      <c r="J6" s="231"/>
      <c r="K6" s="20" t="s">
        <v>36</v>
      </c>
      <c r="L6" s="22" t="str">
        <f>'葷食明細表'!$O$5</f>
        <v>壽喜燒肉片</v>
      </c>
      <c r="M6" s="22" t="str">
        <f>'葷食明細表'!$O$14</f>
        <v>咖哩豬肉</v>
      </c>
      <c r="N6" s="22" t="str">
        <f>'葷食明細表'!$O$23</f>
        <v>莎莎醬炒麵</v>
      </c>
      <c r="O6" s="22" t="str">
        <f>'葷食明細表'!$O$32</f>
        <v>麻油雞</v>
      </c>
      <c r="P6" s="21" t="str">
        <f>'葷食明細表'!$O$41</f>
        <v>鐵板豆腐</v>
      </c>
      <c r="R6" s="231"/>
      <c r="S6" s="20" t="s">
        <v>36</v>
      </c>
      <c r="T6" s="22" t="str">
        <f>'葷食明細表'!$Y$5</f>
        <v>燜冬瓜排骨</v>
      </c>
      <c r="U6" s="22" t="str">
        <f>'葷食明細表'!$Y$14</f>
        <v>馬鈴薯燉肉</v>
      </c>
      <c r="V6" s="22" t="str">
        <f>'葷食明細表'!$Y$23</f>
        <v>米粉羹</v>
      </c>
      <c r="W6" s="22" t="str">
        <f>'葷食明細表'!$Y$32</f>
        <v>蒜香蒸肉</v>
      </c>
      <c r="X6" s="21" t="str">
        <f>'葷食明細表'!$Y$41</f>
        <v>蘿蔔滷黑豆干</v>
      </c>
      <c r="Z6" s="231"/>
      <c r="AA6" s="20" t="s">
        <v>36</v>
      </c>
      <c r="AB6" s="22" t="str">
        <f>'葷食明細表'!$AI$5</f>
        <v>韓式泡菜肉片</v>
      </c>
      <c r="AC6" s="22" t="str">
        <f>'葷食明細表'!$AI$14</f>
        <v>滷雞腿</v>
      </c>
      <c r="AD6" s="22" t="str">
        <f>'葷食明細表'!$AI$23</f>
        <v>肉羹飯</v>
      </c>
      <c r="AE6" s="22" t="str">
        <f>'葷食明細表'!$AI$32</f>
        <v>瓜仔肉</v>
      </c>
      <c r="AF6" s="21">
        <f>'葷食明細表'!$AI$41</f>
        <v>0</v>
      </c>
      <c r="AH6" s="231"/>
      <c r="AI6" s="20" t="s">
        <v>36</v>
      </c>
      <c r="AJ6" s="22">
        <f>'葷食明細表'!$AS$5</f>
        <v>0</v>
      </c>
      <c r="AK6" s="22">
        <f>'葷食明細表'!$AS$14</f>
        <v>0</v>
      </c>
      <c r="AL6" s="22">
        <f>'葷食明細表'!$AS$23</f>
        <v>0</v>
      </c>
      <c r="AM6" s="22">
        <f>'葷食明細表'!$AS$32</f>
        <v>0</v>
      </c>
      <c r="AN6" s="22">
        <f>'葷食明細表'!AS41</f>
        <v>0</v>
      </c>
      <c r="AP6" s="231"/>
      <c r="AQ6" s="20" t="s">
        <v>36</v>
      </c>
      <c r="AR6" s="22">
        <f>'葷食明細表'!$BC$5</f>
        <v>0</v>
      </c>
      <c r="AS6" s="22">
        <f>'葷食明細表'!$BC$14</f>
        <v>0</v>
      </c>
      <c r="AT6" s="22">
        <f>'葷食明細表'!$BC$23</f>
        <v>0</v>
      </c>
      <c r="AU6" s="22">
        <f>'葷食明細表'!$BC$32</f>
        <v>0</v>
      </c>
      <c r="AV6" s="22">
        <f>'葷食明細表'!$BC$41</f>
        <v>0</v>
      </c>
    </row>
    <row r="7" spans="2:48" ht="19.5" customHeight="1">
      <c r="B7" s="231"/>
      <c r="C7" s="20" t="s">
        <v>37</v>
      </c>
      <c r="D7" s="21">
        <f>'葷食明細表'!$F$5</f>
        <v>0</v>
      </c>
      <c r="E7" s="21">
        <f>'葷食明細表'!$F$14</f>
        <v>0</v>
      </c>
      <c r="F7" s="21">
        <f>'葷食明細表'!$F$23</f>
        <v>0</v>
      </c>
      <c r="G7" s="21">
        <f>'葷食明細表'!$F$32</f>
        <v>0</v>
      </c>
      <c r="H7" s="21">
        <f>'葷食明細表'!$F$41</f>
        <v>0</v>
      </c>
      <c r="J7" s="231"/>
      <c r="K7" s="20" t="s">
        <v>37</v>
      </c>
      <c r="L7" s="22" t="str">
        <f>'葷食明細表'!$P$5</f>
        <v>海帶絲炒肉絲</v>
      </c>
      <c r="M7" s="22" t="str">
        <f>'葷食明細表'!$P$14</f>
        <v>金茸三絲</v>
      </c>
      <c r="N7" s="22" t="str">
        <f>'葷食明細表'!$P$23</f>
        <v>黃金肉排</v>
      </c>
      <c r="O7" s="22" t="str">
        <f>'葷食明細表'!$P$32</f>
        <v>高麗菜炒肉片</v>
      </c>
      <c r="P7" s="21" t="str">
        <f>'葷食明細表'!$P$41</f>
        <v>紅蘿蔔炒蛋</v>
      </c>
      <c r="R7" s="231"/>
      <c r="S7" s="20" t="s">
        <v>37</v>
      </c>
      <c r="T7" s="22" t="str">
        <f>'葷食明細表'!$Z$5</f>
        <v>螞蟻上樹</v>
      </c>
      <c r="U7" s="22" t="str">
        <f>'葷食明細表'!$Z$14</f>
        <v>西魯肉</v>
      </c>
      <c r="V7" s="22" t="str">
        <f>'葷食明細表'!$Z$23</f>
        <v>香酥魚條</v>
      </c>
      <c r="W7" s="22" t="str">
        <f>'葷食明細表'!$Z$32</f>
        <v>黃瓜肉絲</v>
      </c>
      <c r="X7" s="21" t="str">
        <f>'葷食明細表'!$Z$41</f>
        <v>香菇蒸蛋</v>
      </c>
      <c r="Z7" s="231"/>
      <c r="AA7" s="20" t="s">
        <v>37</v>
      </c>
      <c r="AB7" s="22" t="str">
        <f>'葷食明細表'!$AJ$5</f>
        <v>肉末玉米</v>
      </c>
      <c r="AC7" s="22" t="str">
        <f>'葷食明細表'!$AJ$14</f>
        <v>麻婆豆腐</v>
      </c>
      <c r="AD7" s="22" t="str">
        <f>'葷食明細表'!$AJ$23</f>
        <v>香酥魚排</v>
      </c>
      <c r="AE7" s="22" t="str">
        <f>'葷食明細表'!$AJ$32</f>
        <v>雜菇肉絲</v>
      </c>
      <c r="AF7" s="21">
        <f>'葷食明細表'!$AJ$41</f>
        <v>0</v>
      </c>
      <c r="AH7" s="231"/>
      <c r="AI7" s="20" t="s">
        <v>37</v>
      </c>
      <c r="AJ7" s="22">
        <f>'葷食明細表'!$AT$5</f>
        <v>0</v>
      </c>
      <c r="AK7" s="22">
        <f>'葷食明細表'!$AT$14</f>
        <v>0</v>
      </c>
      <c r="AL7" s="22">
        <f>'葷食明細表'!$AT$23</f>
        <v>0</v>
      </c>
      <c r="AM7" s="22">
        <f>'葷食明細表'!$AT$32</f>
        <v>0</v>
      </c>
      <c r="AN7" s="22">
        <f>'葷食明細表'!AT41</f>
        <v>0</v>
      </c>
      <c r="AP7" s="231"/>
      <c r="AQ7" s="20" t="s">
        <v>37</v>
      </c>
      <c r="AR7" s="22">
        <f>'葷食明細表'!$BD$5</f>
        <v>0</v>
      </c>
      <c r="AS7" s="22">
        <f>'葷食明細表'!$BD$14</f>
        <v>0</v>
      </c>
      <c r="AT7" s="22">
        <f>'葷食明細表'!$BD$23</f>
        <v>0</v>
      </c>
      <c r="AU7" s="22">
        <f>'葷食明細表'!$BD$32</f>
        <v>0</v>
      </c>
      <c r="AV7" s="22">
        <f>'葷食明細表'!$BD$41</f>
        <v>0</v>
      </c>
    </row>
    <row r="8" spans="2:48" ht="19.5">
      <c r="B8" s="231"/>
      <c r="C8" s="20" t="s">
        <v>38</v>
      </c>
      <c r="D8" s="21">
        <f>'葷食明細表'!$G$5</f>
        <v>0</v>
      </c>
      <c r="E8" s="21">
        <f>'葷食明細表'!$G$14</f>
        <v>0</v>
      </c>
      <c r="F8" s="21">
        <f>'葷食明細表'!$G$23</f>
        <v>0</v>
      </c>
      <c r="G8" s="21">
        <f>'葷食明細表'!$G$32</f>
        <v>0</v>
      </c>
      <c r="H8" s="21">
        <f>'葷食明細表'!$G$41</f>
        <v>0</v>
      </c>
      <c r="J8" s="231"/>
      <c r="K8" s="20" t="s">
        <v>38</v>
      </c>
      <c r="L8" s="22" t="str">
        <f>'葷食明細表'!$Q$5</f>
        <v>時令青菜</v>
      </c>
      <c r="M8" s="22" t="str">
        <f>'葷食明細表'!$Q$14</f>
        <v>時令青菜</v>
      </c>
      <c r="N8" s="22" t="str">
        <f>'葷食明細表'!$Q$23</f>
        <v>時令青菜</v>
      </c>
      <c r="O8" s="22" t="str">
        <f>'葷食明細表'!$Q$32</f>
        <v>時令青菜</v>
      </c>
      <c r="P8" s="21" t="str">
        <f>'葷食明細表'!$Q$41</f>
        <v>時令青菜</v>
      </c>
      <c r="R8" s="231"/>
      <c r="S8" s="20" t="s">
        <v>38</v>
      </c>
      <c r="T8" s="22" t="str">
        <f>'葷食明細表'!$AA$5</f>
        <v>時令青菜</v>
      </c>
      <c r="U8" s="22" t="str">
        <f>'葷食明細表'!$AA$14</f>
        <v>時令青菜</v>
      </c>
      <c r="V8" s="22" t="str">
        <f>'葷食明細表'!$AA$23</f>
        <v>時令青菜</v>
      </c>
      <c r="W8" s="22" t="str">
        <f>'葷食明細表'!$AA$32</f>
        <v>時令青菜</v>
      </c>
      <c r="X8" s="21" t="str">
        <f>'葷食明細表'!$AA$41</f>
        <v>時令青菜</v>
      </c>
      <c r="Z8" s="231"/>
      <c r="AA8" s="20" t="s">
        <v>38</v>
      </c>
      <c r="AB8" s="22" t="str">
        <f>'葷食明細表'!$AK$5</f>
        <v>時令青菜</v>
      </c>
      <c r="AC8" s="22" t="str">
        <f>'葷食明細表'!$AK$14</f>
        <v>時令青菜</v>
      </c>
      <c r="AD8" s="22" t="str">
        <f>'葷食明細表'!$AK$23</f>
        <v>時令青菜</v>
      </c>
      <c r="AE8" s="22" t="str">
        <f>'葷食明細表'!$AK$32</f>
        <v>時令青菜</v>
      </c>
      <c r="AF8" s="21">
        <f>'葷食明細表'!$AK$41</f>
        <v>0</v>
      </c>
      <c r="AH8" s="231"/>
      <c r="AI8" s="20" t="s">
        <v>38</v>
      </c>
      <c r="AJ8" s="22">
        <f>'葷食明細表'!$AU$5</f>
        <v>0</v>
      </c>
      <c r="AK8" s="22">
        <f>'葷食明細表'!$AU$14</f>
        <v>0</v>
      </c>
      <c r="AL8" s="22">
        <f>'葷食明細表'!$AU$23</f>
        <v>0</v>
      </c>
      <c r="AM8" s="22">
        <f>'葷食明細表'!$AU$32</f>
        <v>0</v>
      </c>
      <c r="AN8" s="22">
        <f>'葷食明細表'!AU41</f>
        <v>0</v>
      </c>
      <c r="AP8" s="231"/>
      <c r="AQ8" s="20" t="s">
        <v>38</v>
      </c>
      <c r="AR8" s="22">
        <f>'葷食明細表'!$BE$5</f>
        <v>0</v>
      </c>
      <c r="AS8" s="22">
        <f>'葷食明細表'!$BE$14</f>
        <v>0</v>
      </c>
      <c r="AT8" s="22">
        <f>'葷食明細表'!$BE$23</f>
        <v>0</v>
      </c>
      <c r="AU8" s="22">
        <f>'葷食明細表'!$BE$32</f>
        <v>0</v>
      </c>
      <c r="AV8" s="22">
        <f>'葷食明細表'!$BE$41</f>
        <v>0</v>
      </c>
    </row>
    <row r="9" spans="2:48" ht="19.5">
      <c r="B9" s="231"/>
      <c r="C9" s="20" t="s">
        <v>39</v>
      </c>
      <c r="D9" s="21">
        <f>'葷食明細表'!$H$5</f>
        <v>0</v>
      </c>
      <c r="E9" s="21">
        <f>'葷食明細表'!$H$14</f>
        <v>0</v>
      </c>
      <c r="F9" s="21">
        <f>'葷食明細表'!$H$23</f>
        <v>0</v>
      </c>
      <c r="G9" s="21">
        <f>'葷食明細表'!$H$32</f>
        <v>0</v>
      </c>
      <c r="H9" s="21">
        <f>'葷食明細表'!$H$41</f>
        <v>0</v>
      </c>
      <c r="J9" s="231"/>
      <c r="K9" s="20" t="s">
        <v>39</v>
      </c>
      <c r="L9" s="22" t="str">
        <f>'葷食明細表'!$R$5</f>
        <v>粉絲蛋花湯</v>
      </c>
      <c r="M9" s="22" t="str">
        <f>'葷食明細表'!$R$14</f>
        <v>魚丸湯</v>
      </c>
      <c r="N9" s="22" t="str">
        <f>'葷食明細表'!$R$23</f>
        <v>玉米濃湯</v>
      </c>
      <c r="O9" s="22" t="str">
        <f>'葷食明細表'!$R$32</f>
        <v>白蘿蔔大骨湯</v>
      </c>
      <c r="P9" s="21" t="str">
        <f>'葷食明細表'!$R$41</f>
        <v>白木耳甜湯</v>
      </c>
      <c r="R9" s="231"/>
      <c r="S9" s="20" t="s">
        <v>39</v>
      </c>
      <c r="T9" s="22" t="str">
        <f>'葷食明細表'!$AB$5</f>
        <v>海帶芽蛋花湯</v>
      </c>
      <c r="U9" s="22" t="str">
        <f>'葷食明細表'!$AB$14</f>
        <v>甜玉米大骨湯</v>
      </c>
      <c r="V9" s="22" t="str">
        <f>'葷食明細表'!$AB$23</f>
        <v>肉包</v>
      </c>
      <c r="W9" s="22" t="str">
        <f>'葷食明細表'!$AB$32</f>
        <v>榨菜肉絲湯</v>
      </c>
      <c r="X9" s="21" t="str">
        <f>'葷食明細表'!$AB$41</f>
        <v>紅豆粉圓湯</v>
      </c>
      <c r="Z9" s="231"/>
      <c r="AA9" s="20" t="s">
        <v>39</v>
      </c>
      <c r="AB9" s="22" t="str">
        <f>'葷食明細表'!$AL$5</f>
        <v>冬瓜大骨湯</v>
      </c>
      <c r="AC9" s="22" t="str">
        <f>'葷食明細表'!$AL$14</f>
        <v>美味鮮菇湯</v>
      </c>
      <c r="AD9" s="22" t="str">
        <f>'葷食明細表'!$AL$23</f>
        <v>醬燒蘿蔔黑輪</v>
      </c>
      <c r="AE9" s="22" t="str">
        <f>'葷食明細表'!$AL$32</f>
        <v>海帶結大骨湯</v>
      </c>
      <c r="AF9" s="21">
        <f>'葷食明細表'!$AL$41</f>
        <v>0</v>
      </c>
      <c r="AH9" s="231"/>
      <c r="AI9" s="20" t="s">
        <v>39</v>
      </c>
      <c r="AJ9" s="22">
        <f>'葷食明細表'!$AV$5</f>
        <v>0</v>
      </c>
      <c r="AK9" s="22">
        <f>'葷食明細表'!$AV$14</f>
        <v>0</v>
      </c>
      <c r="AL9" s="22">
        <f>'葷食明細表'!$AV$23</f>
        <v>0</v>
      </c>
      <c r="AM9" s="22">
        <f>'葷食明細表'!$AV$32</f>
        <v>0</v>
      </c>
      <c r="AN9" s="22">
        <f>'葷食明細表'!AV41</f>
        <v>0</v>
      </c>
      <c r="AP9" s="231"/>
      <c r="AQ9" s="20" t="s">
        <v>39</v>
      </c>
      <c r="AR9" s="22">
        <f>'葷食明細表'!$BF$5</f>
        <v>0</v>
      </c>
      <c r="AS9" s="22">
        <f>'葷食明細表'!$BF$14</f>
        <v>0</v>
      </c>
      <c r="AT9" s="22">
        <f>'葷食明細表'!$BF$23</f>
        <v>0</v>
      </c>
      <c r="AU9" s="22">
        <f>'葷食明細表'!$BF$32</f>
        <v>0</v>
      </c>
      <c r="AV9" s="22">
        <f>'葷食明細表'!$BF$41</f>
        <v>0</v>
      </c>
    </row>
    <row r="10" spans="2:48" ht="19.5">
      <c r="B10" s="231"/>
      <c r="C10" s="20" t="s">
        <v>8</v>
      </c>
      <c r="D10" s="21">
        <f>'葷食明細表'!$I$5</f>
        <v>0</v>
      </c>
      <c r="E10" s="21">
        <f>'葷食明細表'!$I$14</f>
        <v>0</v>
      </c>
      <c r="F10" s="21">
        <f>'葷食明細表'!$I$32</f>
        <v>0</v>
      </c>
      <c r="G10" s="21">
        <f>'葷食明細表'!$I$32</f>
        <v>0</v>
      </c>
      <c r="H10" s="21">
        <f>'葷食明細表'!$I$41</f>
        <v>0</v>
      </c>
      <c r="J10" s="231"/>
      <c r="K10" s="20" t="s">
        <v>8</v>
      </c>
      <c r="L10" s="22" t="str">
        <f>'葷食明細表'!$S$5</f>
        <v>水果</v>
      </c>
      <c r="M10" s="22">
        <f>'葷食明細表'!$S$14</f>
        <v>0</v>
      </c>
      <c r="N10" s="22" t="str">
        <f>'葷食明細表'!$S$23</f>
        <v>水果</v>
      </c>
      <c r="O10" s="22">
        <f>'葷食明細表'!$S$32</f>
        <v>0</v>
      </c>
      <c r="P10" s="21" t="str">
        <f>'葷食明細表'!$S$41</f>
        <v>優酪乳</v>
      </c>
      <c r="R10" s="231"/>
      <c r="S10" s="20" t="s">
        <v>8</v>
      </c>
      <c r="T10" s="22" t="str">
        <f>'葷食明細表'!$AC$5</f>
        <v>水果</v>
      </c>
      <c r="U10" s="22">
        <f>'葷食明細表'!$AC$14</f>
        <v>0</v>
      </c>
      <c r="V10" s="22" t="str">
        <f>'葷食明細表'!$AC$23</f>
        <v>水果</v>
      </c>
      <c r="W10" s="22">
        <f>'葷食明細表'!$AC$32</f>
        <v>0</v>
      </c>
      <c r="X10" s="21" t="str">
        <f>'葷食明細表'!$S$41</f>
        <v>優酪乳</v>
      </c>
      <c r="Z10" s="231"/>
      <c r="AA10" s="20" t="s">
        <v>8</v>
      </c>
      <c r="AB10" s="22" t="str">
        <f>'葷食明細表'!$AM$5</f>
        <v>水果</v>
      </c>
      <c r="AC10" s="22">
        <f>'葷食明細表'!$AM$14</f>
        <v>0</v>
      </c>
      <c r="AD10" s="22" t="str">
        <f>'葷食明細表'!$AM$23</f>
        <v>水果</v>
      </c>
      <c r="AE10" s="22">
        <f>'葷食明細表'!$AM$32</f>
        <v>0</v>
      </c>
      <c r="AF10" s="21">
        <f>'葷食明細表'!$AM$41</f>
        <v>0</v>
      </c>
      <c r="AH10" s="231"/>
      <c r="AI10" s="20" t="s">
        <v>8</v>
      </c>
      <c r="AJ10" s="22">
        <f>'葷食明細表'!$AW$5</f>
        <v>0</v>
      </c>
      <c r="AK10" s="22">
        <f>'葷食明細表'!$AW$14</f>
        <v>0</v>
      </c>
      <c r="AL10" s="22">
        <f>'葷食明細表'!$AW$23</f>
        <v>0</v>
      </c>
      <c r="AM10" s="22">
        <f>'葷食明細表'!$AW$32</f>
        <v>0</v>
      </c>
      <c r="AN10" s="22">
        <f>'葷食明細表'!AW41</f>
        <v>0</v>
      </c>
      <c r="AP10" s="231"/>
      <c r="AQ10" s="20" t="s">
        <v>150</v>
      </c>
      <c r="AR10" s="22">
        <f>'葷食明細表'!$BG$5</f>
        <v>0</v>
      </c>
      <c r="AS10" s="22">
        <f>'葷食明細表'!$BG$14</f>
        <v>0</v>
      </c>
      <c r="AT10" s="22">
        <f>'葷食明細表'!$BG$23</f>
        <v>0</v>
      </c>
      <c r="AU10" s="22">
        <f>'葷食明細表'!$BG$32</f>
        <v>0</v>
      </c>
      <c r="AV10" s="22">
        <f>'葷食明細表'!$BG$41</f>
        <v>0</v>
      </c>
    </row>
    <row r="11" spans="2:48" ht="19.5">
      <c r="B11" s="232"/>
      <c r="C11" s="20" t="s">
        <v>40</v>
      </c>
      <c r="D11" s="21"/>
      <c r="E11" s="21"/>
      <c r="F11" s="21"/>
      <c r="G11" s="21"/>
      <c r="H11" s="21"/>
      <c r="J11" s="232"/>
      <c r="K11" s="20" t="s">
        <v>40</v>
      </c>
      <c r="L11" s="22"/>
      <c r="M11" s="22"/>
      <c r="N11" s="22"/>
      <c r="O11" s="22"/>
      <c r="P11" s="22"/>
      <c r="R11" s="232"/>
      <c r="S11" s="20" t="s">
        <v>40</v>
      </c>
      <c r="T11" s="22"/>
      <c r="U11" s="22"/>
      <c r="V11" s="22"/>
      <c r="W11" s="22"/>
      <c r="X11" s="22"/>
      <c r="Z11" s="232"/>
      <c r="AA11" s="20" t="s">
        <v>40</v>
      </c>
      <c r="AB11" s="22"/>
      <c r="AC11" s="22"/>
      <c r="AD11" s="22"/>
      <c r="AE11" s="22"/>
      <c r="AF11" s="22"/>
      <c r="AH11" s="232"/>
      <c r="AI11" s="20" t="s">
        <v>40</v>
      </c>
      <c r="AJ11" s="22"/>
      <c r="AK11" s="22"/>
      <c r="AL11" s="22"/>
      <c r="AM11" s="22"/>
      <c r="AN11" s="22"/>
      <c r="AP11" s="232"/>
      <c r="AQ11" s="20" t="s">
        <v>151</v>
      </c>
      <c r="AR11" s="22"/>
      <c r="AS11" s="22"/>
      <c r="AT11" s="22"/>
      <c r="AU11" s="22"/>
      <c r="AV11" s="22"/>
    </row>
    <row r="12" spans="2:48" ht="19.5">
      <c r="B12" s="229" t="s">
        <v>41</v>
      </c>
      <c r="C12" s="229"/>
      <c r="D12" s="22"/>
      <c r="E12" s="22"/>
      <c r="F12" s="22"/>
      <c r="G12" s="22"/>
      <c r="H12" s="22"/>
      <c r="J12" s="229" t="s">
        <v>41</v>
      </c>
      <c r="K12" s="229"/>
      <c r="L12" s="22"/>
      <c r="M12" s="22"/>
      <c r="N12" s="22"/>
      <c r="O12" s="22"/>
      <c r="P12" s="22"/>
      <c r="R12" s="229" t="s">
        <v>41</v>
      </c>
      <c r="S12" s="229"/>
      <c r="T12" s="22"/>
      <c r="U12" s="22"/>
      <c r="V12" s="22"/>
      <c r="W12" s="22"/>
      <c r="X12" s="22"/>
      <c r="Z12" s="229" t="s">
        <v>41</v>
      </c>
      <c r="AA12" s="229"/>
      <c r="AB12" s="22"/>
      <c r="AC12" s="22"/>
      <c r="AD12" s="22"/>
      <c r="AE12" s="22"/>
      <c r="AF12" s="22"/>
      <c r="AH12" s="229" t="s">
        <v>41</v>
      </c>
      <c r="AI12" s="229"/>
      <c r="AJ12" s="22"/>
      <c r="AK12" s="22"/>
      <c r="AL12" s="22"/>
      <c r="AM12" s="22"/>
      <c r="AN12" s="22"/>
      <c r="AP12" s="229" t="s">
        <v>152</v>
      </c>
      <c r="AQ12" s="229"/>
      <c r="AR12" s="22"/>
      <c r="AS12" s="22"/>
      <c r="AT12" s="22"/>
      <c r="AU12" s="22"/>
      <c r="AV12" s="22"/>
    </row>
    <row r="13" spans="2:48" ht="19.5">
      <c r="B13" s="229" t="s">
        <v>42</v>
      </c>
      <c r="C13" s="229"/>
      <c r="D13" s="22"/>
      <c r="E13" s="22"/>
      <c r="F13" s="22"/>
      <c r="G13" s="22"/>
      <c r="H13" s="22"/>
      <c r="J13" s="229" t="s">
        <v>42</v>
      </c>
      <c r="K13" s="229"/>
      <c r="L13" s="22"/>
      <c r="M13" s="22"/>
      <c r="N13" s="22"/>
      <c r="O13" s="22"/>
      <c r="P13" s="22"/>
      <c r="R13" s="229" t="s">
        <v>42</v>
      </c>
      <c r="S13" s="229"/>
      <c r="T13" s="22"/>
      <c r="U13" s="22"/>
      <c r="V13" s="22"/>
      <c r="W13" s="22"/>
      <c r="X13" s="22"/>
      <c r="Z13" s="229" t="s">
        <v>42</v>
      </c>
      <c r="AA13" s="229"/>
      <c r="AB13" s="22"/>
      <c r="AC13" s="22"/>
      <c r="AD13" s="22"/>
      <c r="AE13" s="22"/>
      <c r="AF13" s="22"/>
      <c r="AH13" s="229" t="s">
        <v>42</v>
      </c>
      <c r="AI13" s="229"/>
      <c r="AJ13" s="22"/>
      <c r="AK13" s="22"/>
      <c r="AL13" s="22"/>
      <c r="AM13" s="22"/>
      <c r="AN13" s="22"/>
      <c r="AP13" s="229" t="s">
        <v>153</v>
      </c>
      <c r="AQ13" s="229"/>
      <c r="AR13" s="22"/>
      <c r="AS13" s="22"/>
      <c r="AT13" s="22"/>
      <c r="AU13" s="22"/>
      <c r="AV13" s="22"/>
    </row>
    <row r="14" spans="2:48" ht="19.5">
      <c r="B14" s="229" t="s">
        <v>43</v>
      </c>
      <c r="C14" s="229"/>
      <c r="D14" s="22"/>
      <c r="E14" s="22"/>
      <c r="F14" s="22"/>
      <c r="G14" s="22"/>
      <c r="H14" s="22"/>
      <c r="J14" s="229" t="s">
        <v>43</v>
      </c>
      <c r="K14" s="229"/>
      <c r="L14" s="22"/>
      <c r="M14" s="22"/>
      <c r="N14" s="22"/>
      <c r="O14" s="22"/>
      <c r="P14" s="22"/>
      <c r="R14" s="229" t="s">
        <v>43</v>
      </c>
      <c r="S14" s="229"/>
      <c r="T14" s="22"/>
      <c r="U14" s="22"/>
      <c r="V14" s="22"/>
      <c r="W14" s="22"/>
      <c r="X14" s="22"/>
      <c r="Z14" s="229" t="s">
        <v>43</v>
      </c>
      <c r="AA14" s="229"/>
      <c r="AB14" s="22"/>
      <c r="AC14" s="22"/>
      <c r="AD14" s="22"/>
      <c r="AE14" s="22"/>
      <c r="AF14" s="22"/>
      <c r="AH14" s="229" t="s">
        <v>43</v>
      </c>
      <c r="AI14" s="229"/>
      <c r="AJ14" s="22"/>
      <c r="AK14" s="22"/>
      <c r="AL14" s="22"/>
      <c r="AM14" s="22"/>
      <c r="AN14" s="22"/>
      <c r="AP14" s="229" t="s">
        <v>154</v>
      </c>
      <c r="AQ14" s="229"/>
      <c r="AR14" s="22"/>
      <c r="AS14" s="22"/>
      <c r="AT14" s="22"/>
      <c r="AU14" s="22"/>
      <c r="AV14" s="22"/>
    </row>
    <row r="15" spans="2:48" ht="19.5">
      <c r="B15" s="229" t="s">
        <v>44</v>
      </c>
      <c r="C15" s="229"/>
      <c r="D15" s="22"/>
      <c r="E15" s="22"/>
      <c r="F15" s="22"/>
      <c r="G15" s="22"/>
      <c r="H15" s="22"/>
      <c r="J15" s="229" t="s">
        <v>44</v>
      </c>
      <c r="K15" s="229"/>
      <c r="L15" s="22"/>
      <c r="M15" s="22"/>
      <c r="N15" s="22"/>
      <c r="O15" s="22"/>
      <c r="P15" s="22"/>
      <c r="R15" s="229" t="s">
        <v>44</v>
      </c>
      <c r="S15" s="229"/>
      <c r="T15" s="22"/>
      <c r="U15" s="22"/>
      <c r="V15" s="22"/>
      <c r="W15" s="22"/>
      <c r="X15" s="22"/>
      <c r="Z15" s="229" t="s">
        <v>44</v>
      </c>
      <c r="AA15" s="229"/>
      <c r="AB15" s="22"/>
      <c r="AC15" s="22"/>
      <c r="AD15" s="22"/>
      <c r="AE15" s="22"/>
      <c r="AF15" s="22"/>
      <c r="AH15" s="229" t="s">
        <v>44</v>
      </c>
      <c r="AI15" s="229"/>
      <c r="AJ15" s="22"/>
      <c r="AK15" s="22"/>
      <c r="AL15" s="22"/>
      <c r="AM15" s="22"/>
      <c r="AN15" s="22"/>
      <c r="AP15" s="229" t="s">
        <v>155</v>
      </c>
      <c r="AQ15" s="229"/>
      <c r="AR15" s="22"/>
      <c r="AS15" s="22"/>
      <c r="AT15" s="22"/>
      <c r="AU15" s="22"/>
      <c r="AV15" s="22"/>
    </row>
    <row r="16" spans="2:48" ht="19.5">
      <c r="B16" s="229" t="s">
        <v>45</v>
      </c>
      <c r="C16" s="229"/>
      <c r="D16" s="22"/>
      <c r="E16" s="22"/>
      <c r="F16" s="22"/>
      <c r="G16" s="22"/>
      <c r="H16" s="22"/>
      <c r="J16" s="229" t="s">
        <v>45</v>
      </c>
      <c r="K16" s="229"/>
      <c r="L16" s="22"/>
      <c r="M16" s="22"/>
      <c r="N16" s="22"/>
      <c r="O16" s="22"/>
      <c r="P16" s="22"/>
      <c r="R16" s="229" t="s">
        <v>45</v>
      </c>
      <c r="S16" s="229"/>
      <c r="T16" s="22"/>
      <c r="U16" s="22"/>
      <c r="V16" s="22"/>
      <c r="W16" s="22"/>
      <c r="X16" s="22"/>
      <c r="Z16" s="229" t="s">
        <v>45</v>
      </c>
      <c r="AA16" s="229"/>
      <c r="AB16" s="22"/>
      <c r="AC16" s="22"/>
      <c r="AD16" s="22"/>
      <c r="AE16" s="22"/>
      <c r="AF16" s="22"/>
      <c r="AH16" s="229" t="s">
        <v>45</v>
      </c>
      <c r="AI16" s="229"/>
      <c r="AJ16" s="22"/>
      <c r="AK16" s="22"/>
      <c r="AL16" s="22"/>
      <c r="AM16" s="22"/>
      <c r="AN16" s="22"/>
      <c r="AP16" s="229" t="s">
        <v>156</v>
      </c>
      <c r="AQ16" s="229"/>
      <c r="AR16" s="22"/>
      <c r="AS16" s="22"/>
      <c r="AT16" s="22"/>
      <c r="AU16" s="22"/>
      <c r="AV16" s="22"/>
    </row>
    <row r="17" spans="2:48" ht="19.5">
      <c r="B17" s="229" t="s">
        <v>46</v>
      </c>
      <c r="C17" s="237"/>
      <c r="D17" s="23"/>
      <c r="E17" s="23"/>
      <c r="F17" s="23"/>
      <c r="G17" s="23"/>
      <c r="H17" s="23"/>
      <c r="J17" s="229" t="s">
        <v>46</v>
      </c>
      <c r="K17" s="237"/>
      <c r="L17" s="23"/>
      <c r="M17" s="23"/>
      <c r="N17" s="23"/>
      <c r="O17" s="23"/>
      <c r="P17" s="23"/>
      <c r="R17" s="229" t="s">
        <v>46</v>
      </c>
      <c r="S17" s="237"/>
      <c r="T17" s="23"/>
      <c r="U17" s="23"/>
      <c r="V17" s="23"/>
      <c r="W17" s="23"/>
      <c r="X17" s="23"/>
      <c r="Z17" s="229" t="s">
        <v>46</v>
      </c>
      <c r="AA17" s="237"/>
      <c r="AB17" s="23"/>
      <c r="AC17" s="23"/>
      <c r="AD17" s="23"/>
      <c r="AE17" s="23"/>
      <c r="AF17" s="23"/>
      <c r="AH17" s="229" t="s">
        <v>46</v>
      </c>
      <c r="AI17" s="237"/>
      <c r="AJ17" s="23"/>
      <c r="AK17" s="23"/>
      <c r="AL17" s="23"/>
      <c r="AM17" s="23"/>
      <c r="AN17" s="23"/>
      <c r="AP17" s="229" t="s">
        <v>157</v>
      </c>
      <c r="AQ17" s="237"/>
      <c r="AR17" s="23"/>
      <c r="AS17" s="23"/>
      <c r="AT17" s="23"/>
      <c r="AU17" s="23"/>
      <c r="AV17" s="23"/>
    </row>
    <row r="18" spans="2:48" s="112" customFormat="1" ht="15" customHeight="1">
      <c r="B18" s="235" t="s">
        <v>47</v>
      </c>
      <c r="C18" s="109" t="s">
        <v>48</v>
      </c>
      <c r="D18" s="110" t="s">
        <v>49</v>
      </c>
      <c r="E18" s="110" t="s">
        <v>49</v>
      </c>
      <c r="F18" s="110" t="s">
        <v>49</v>
      </c>
      <c r="G18" s="110" t="s">
        <v>49</v>
      </c>
      <c r="H18" s="111" t="s">
        <v>49</v>
      </c>
      <c r="I18" s="3"/>
      <c r="J18" s="235" t="s">
        <v>47</v>
      </c>
      <c r="K18" s="109" t="s">
        <v>48</v>
      </c>
      <c r="L18" s="110" t="s">
        <v>49</v>
      </c>
      <c r="M18" s="110" t="s">
        <v>49</v>
      </c>
      <c r="N18" s="110" t="s">
        <v>49</v>
      </c>
      <c r="O18" s="110" t="s">
        <v>49</v>
      </c>
      <c r="P18" s="111" t="s">
        <v>49</v>
      </c>
      <c r="Q18" s="3"/>
      <c r="R18" s="235" t="s">
        <v>47</v>
      </c>
      <c r="S18" s="109" t="s">
        <v>48</v>
      </c>
      <c r="T18" s="110" t="s">
        <v>49</v>
      </c>
      <c r="U18" s="110" t="s">
        <v>49</v>
      </c>
      <c r="V18" s="110" t="s">
        <v>49</v>
      </c>
      <c r="W18" s="110" t="s">
        <v>49</v>
      </c>
      <c r="X18" s="111" t="s">
        <v>49</v>
      </c>
      <c r="Y18" s="3"/>
      <c r="Z18" s="235" t="s">
        <v>47</v>
      </c>
      <c r="AA18" s="109" t="s">
        <v>48</v>
      </c>
      <c r="AB18" s="110" t="s">
        <v>49</v>
      </c>
      <c r="AC18" s="110" t="s">
        <v>49</v>
      </c>
      <c r="AD18" s="110" t="s">
        <v>49</v>
      </c>
      <c r="AE18" s="110" t="s">
        <v>49</v>
      </c>
      <c r="AF18" s="111" t="s">
        <v>49</v>
      </c>
      <c r="AG18" s="3"/>
      <c r="AH18" s="235" t="s">
        <v>47</v>
      </c>
      <c r="AI18" s="109" t="s">
        <v>48</v>
      </c>
      <c r="AJ18" s="110" t="s">
        <v>49</v>
      </c>
      <c r="AK18" s="110" t="s">
        <v>49</v>
      </c>
      <c r="AL18" s="110" t="s">
        <v>49</v>
      </c>
      <c r="AM18" s="110" t="s">
        <v>49</v>
      </c>
      <c r="AN18" s="111" t="s">
        <v>49</v>
      </c>
      <c r="AO18" s="3"/>
      <c r="AP18" s="235" t="s">
        <v>158</v>
      </c>
      <c r="AQ18" s="109" t="s">
        <v>159</v>
      </c>
      <c r="AR18" s="110" t="s">
        <v>160</v>
      </c>
      <c r="AS18" s="110" t="s">
        <v>160</v>
      </c>
      <c r="AT18" s="110" t="s">
        <v>160</v>
      </c>
      <c r="AU18" s="110" t="s">
        <v>160</v>
      </c>
      <c r="AV18" s="111" t="s">
        <v>160</v>
      </c>
    </row>
    <row r="19" spans="2:48" s="112" customFormat="1" ht="16.5">
      <c r="B19" s="235"/>
      <c r="C19" s="113" t="s">
        <v>50</v>
      </c>
      <c r="D19" s="114" t="s">
        <v>49</v>
      </c>
      <c r="E19" s="114" t="s">
        <v>49</v>
      </c>
      <c r="F19" s="114" t="s">
        <v>49</v>
      </c>
      <c r="G19" s="114" t="s">
        <v>49</v>
      </c>
      <c r="H19" s="105" t="s">
        <v>49</v>
      </c>
      <c r="I19" s="3"/>
      <c r="J19" s="235"/>
      <c r="K19" s="113" t="s">
        <v>50</v>
      </c>
      <c r="L19" s="114" t="s">
        <v>49</v>
      </c>
      <c r="M19" s="114" t="s">
        <v>49</v>
      </c>
      <c r="N19" s="114" t="s">
        <v>49</v>
      </c>
      <c r="O19" s="114" t="s">
        <v>49</v>
      </c>
      <c r="P19" s="105" t="s">
        <v>49</v>
      </c>
      <c r="Q19" s="3"/>
      <c r="R19" s="235"/>
      <c r="S19" s="113" t="s">
        <v>50</v>
      </c>
      <c r="T19" s="114" t="s">
        <v>49</v>
      </c>
      <c r="U19" s="114" t="s">
        <v>49</v>
      </c>
      <c r="V19" s="114" t="s">
        <v>49</v>
      </c>
      <c r="W19" s="114" t="s">
        <v>49</v>
      </c>
      <c r="X19" s="105" t="s">
        <v>49</v>
      </c>
      <c r="Y19" s="3"/>
      <c r="Z19" s="235"/>
      <c r="AA19" s="113" t="s">
        <v>50</v>
      </c>
      <c r="AB19" s="114" t="s">
        <v>49</v>
      </c>
      <c r="AC19" s="114" t="s">
        <v>49</v>
      </c>
      <c r="AD19" s="114" t="s">
        <v>49</v>
      </c>
      <c r="AE19" s="114" t="s">
        <v>49</v>
      </c>
      <c r="AF19" s="105" t="s">
        <v>49</v>
      </c>
      <c r="AG19" s="3"/>
      <c r="AH19" s="235"/>
      <c r="AI19" s="113" t="s">
        <v>50</v>
      </c>
      <c r="AJ19" s="114" t="s">
        <v>49</v>
      </c>
      <c r="AK19" s="114" t="s">
        <v>49</v>
      </c>
      <c r="AL19" s="114" t="s">
        <v>49</v>
      </c>
      <c r="AM19" s="114" t="s">
        <v>49</v>
      </c>
      <c r="AN19" s="105" t="s">
        <v>49</v>
      </c>
      <c r="AO19" s="3"/>
      <c r="AP19" s="235"/>
      <c r="AQ19" s="113" t="s">
        <v>161</v>
      </c>
      <c r="AR19" s="114" t="s">
        <v>160</v>
      </c>
      <c r="AS19" s="114" t="s">
        <v>160</v>
      </c>
      <c r="AT19" s="114" t="s">
        <v>160</v>
      </c>
      <c r="AU19" s="114" t="s">
        <v>160</v>
      </c>
      <c r="AV19" s="105" t="s">
        <v>160</v>
      </c>
    </row>
    <row r="20" spans="2:48" s="112" customFormat="1" ht="16.5" customHeight="1">
      <c r="B20" s="236"/>
      <c r="C20" s="107" t="s">
        <v>51</v>
      </c>
      <c r="D20" s="105" t="s">
        <v>52</v>
      </c>
      <c r="E20" s="105" t="s">
        <v>52</v>
      </c>
      <c r="F20" s="105" t="s">
        <v>52</v>
      </c>
      <c r="G20" s="105" t="s">
        <v>52</v>
      </c>
      <c r="H20" s="105" t="s">
        <v>52</v>
      </c>
      <c r="I20" s="3"/>
      <c r="J20" s="236"/>
      <c r="K20" s="107" t="s">
        <v>51</v>
      </c>
      <c r="L20" s="105" t="s">
        <v>52</v>
      </c>
      <c r="M20" s="105" t="s">
        <v>52</v>
      </c>
      <c r="N20" s="105" t="s">
        <v>52</v>
      </c>
      <c r="O20" s="105" t="s">
        <v>52</v>
      </c>
      <c r="P20" s="105" t="s">
        <v>52</v>
      </c>
      <c r="Q20" s="3"/>
      <c r="R20" s="236"/>
      <c r="S20" s="107" t="s">
        <v>51</v>
      </c>
      <c r="T20" s="105" t="s">
        <v>52</v>
      </c>
      <c r="U20" s="105" t="s">
        <v>52</v>
      </c>
      <c r="V20" s="105" t="s">
        <v>52</v>
      </c>
      <c r="W20" s="105" t="s">
        <v>52</v>
      </c>
      <c r="X20" s="105" t="s">
        <v>52</v>
      </c>
      <c r="Y20" s="3"/>
      <c r="Z20" s="236"/>
      <c r="AA20" s="107" t="s">
        <v>51</v>
      </c>
      <c r="AB20" s="105" t="s">
        <v>52</v>
      </c>
      <c r="AC20" s="105" t="s">
        <v>52</v>
      </c>
      <c r="AD20" s="105" t="s">
        <v>52</v>
      </c>
      <c r="AE20" s="105" t="s">
        <v>52</v>
      </c>
      <c r="AF20" s="105" t="s">
        <v>52</v>
      </c>
      <c r="AG20" s="3"/>
      <c r="AH20" s="236"/>
      <c r="AI20" s="107" t="s">
        <v>51</v>
      </c>
      <c r="AJ20" s="105" t="s">
        <v>52</v>
      </c>
      <c r="AK20" s="105" t="s">
        <v>52</v>
      </c>
      <c r="AL20" s="105" t="s">
        <v>52</v>
      </c>
      <c r="AM20" s="105" t="s">
        <v>52</v>
      </c>
      <c r="AN20" s="105" t="s">
        <v>52</v>
      </c>
      <c r="AO20" s="3"/>
      <c r="AP20" s="236"/>
      <c r="AQ20" s="107" t="s">
        <v>162</v>
      </c>
      <c r="AR20" s="105" t="s">
        <v>163</v>
      </c>
      <c r="AS20" s="105" t="s">
        <v>163</v>
      </c>
      <c r="AT20" s="105" t="s">
        <v>163</v>
      </c>
      <c r="AU20" s="105" t="s">
        <v>163</v>
      </c>
      <c r="AV20" s="105" t="s">
        <v>163</v>
      </c>
    </row>
    <row r="21" spans="2:48" s="112" customFormat="1" ht="16.5">
      <c r="B21" s="236"/>
      <c r="C21" s="108" t="s">
        <v>53</v>
      </c>
      <c r="D21" s="106" t="s">
        <v>54</v>
      </c>
      <c r="E21" s="106" t="s">
        <v>54</v>
      </c>
      <c r="F21" s="106" t="s">
        <v>54</v>
      </c>
      <c r="G21" s="106" t="s">
        <v>54</v>
      </c>
      <c r="H21" s="106" t="s">
        <v>54</v>
      </c>
      <c r="I21" s="3"/>
      <c r="J21" s="236"/>
      <c r="K21" s="108" t="s">
        <v>53</v>
      </c>
      <c r="L21" s="106" t="s">
        <v>54</v>
      </c>
      <c r="M21" s="106" t="s">
        <v>54</v>
      </c>
      <c r="N21" s="106" t="s">
        <v>54</v>
      </c>
      <c r="O21" s="106" t="s">
        <v>54</v>
      </c>
      <c r="P21" s="106" t="s">
        <v>54</v>
      </c>
      <c r="Q21" s="3"/>
      <c r="R21" s="236"/>
      <c r="S21" s="108" t="s">
        <v>53</v>
      </c>
      <c r="T21" s="106" t="s">
        <v>54</v>
      </c>
      <c r="U21" s="106" t="s">
        <v>54</v>
      </c>
      <c r="V21" s="106" t="s">
        <v>54</v>
      </c>
      <c r="W21" s="106" t="s">
        <v>54</v>
      </c>
      <c r="X21" s="106" t="s">
        <v>54</v>
      </c>
      <c r="Y21" s="3"/>
      <c r="Z21" s="236"/>
      <c r="AA21" s="108" t="s">
        <v>53</v>
      </c>
      <c r="AB21" s="106" t="s">
        <v>54</v>
      </c>
      <c r="AC21" s="106" t="s">
        <v>54</v>
      </c>
      <c r="AD21" s="106" t="s">
        <v>54</v>
      </c>
      <c r="AE21" s="106" t="s">
        <v>54</v>
      </c>
      <c r="AF21" s="106" t="s">
        <v>54</v>
      </c>
      <c r="AG21" s="3"/>
      <c r="AH21" s="236"/>
      <c r="AI21" s="108" t="s">
        <v>53</v>
      </c>
      <c r="AJ21" s="106" t="s">
        <v>54</v>
      </c>
      <c r="AK21" s="106" t="s">
        <v>54</v>
      </c>
      <c r="AL21" s="106" t="s">
        <v>54</v>
      </c>
      <c r="AM21" s="106" t="s">
        <v>54</v>
      </c>
      <c r="AN21" s="106" t="s">
        <v>54</v>
      </c>
      <c r="AO21" s="3"/>
      <c r="AP21" s="236"/>
      <c r="AQ21" s="108" t="s">
        <v>164</v>
      </c>
      <c r="AR21" s="106" t="s">
        <v>165</v>
      </c>
      <c r="AS21" s="106" t="s">
        <v>165</v>
      </c>
      <c r="AT21" s="106" t="s">
        <v>165</v>
      </c>
      <c r="AU21" s="106" t="s">
        <v>166</v>
      </c>
      <c r="AV21" s="106" t="s">
        <v>166</v>
      </c>
    </row>
    <row r="22" spans="2:48" s="112" customFormat="1" ht="30.75" customHeight="1">
      <c r="B22" s="236"/>
      <c r="C22" s="115" t="s">
        <v>55</v>
      </c>
      <c r="D22" s="116" t="s">
        <v>56</v>
      </c>
      <c r="E22" s="116" t="s">
        <v>56</v>
      </c>
      <c r="F22" s="116" t="s">
        <v>56</v>
      </c>
      <c r="G22" s="116" t="s">
        <v>56</v>
      </c>
      <c r="H22" s="116" t="s">
        <v>56</v>
      </c>
      <c r="I22" s="3"/>
      <c r="J22" s="236"/>
      <c r="K22" s="115" t="s">
        <v>55</v>
      </c>
      <c r="L22" s="116" t="s">
        <v>56</v>
      </c>
      <c r="M22" s="116" t="s">
        <v>56</v>
      </c>
      <c r="N22" s="116" t="s">
        <v>56</v>
      </c>
      <c r="O22" s="116" t="s">
        <v>56</v>
      </c>
      <c r="P22" s="116" t="s">
        <v>56</v>
      </c>
      <c r="Q22" s="3"/>
      <c r="R22" s="236"/>
      <c r="S22" s="115" t="s">
        <v>55</v>
      </c>
      <c r="T22" s="116" t="s">
        <v>56</v>
      </c>
      <c r="U22" s="116" t="s">
        <v>56</v>
      </c>
      <c r="V22" s="116" t="s">
        <v>56</v>
      </c>
      <c r="W22" s="116" t="s">
        <v>56</v>
      </c>
      <c r="X22" s="116" t="s">
        <v>56</v>
      </c>
      <c r="Y22" s="3"/>
      <c r="Z22" s="236"/>
      <c r="AA22" s="115" t="s">
        <v>55</v>
      </c>
      <c r="AB22" s="116" t="s">
        <v>56</v>
      </c>
      <c r="AC22" s="116" t="s">
        <v>56</v>
      </c>
      <c r="AD22" s="116" t="s">
        <v>56</v>
      </c>
      <c r="AE22" s="116" t="s">
        <v>56</v>
      </c>
      <c r="AF22" s="116" t="s">
        <v>56</v>
      </c>
      <c r="AG22" s="3"/>
      <c r="AH22" s="236"/>
      <c r="AI22" s="115" t="s">
        <v>55</v>
      </c>
      <c r="AJ22" s="116" t="s">
        <v>56</v>
      </c>
      <c r="AK22" s="116" t="s">
        <v>56</v>
      </c>
      <c r="AL22" s="116" t="s">
        <v>56</v>
      </c>
      <c r="AM22" s="116" t="s">
        <v>56</v>
      </c>
      <c r="AN22" s="116" t="s">
        <v>56</v>
      </c>
      <c r="AO22" s="3"/>
      <c r="AP22" s="236"/>
      <c r="AQ22" s="115" t="s">
        <v>167</v>
      </c>
      <c r="AR22" s="116" t="s">
        <v>168</v>
      </c>
      <c r="AS22" s="116" t="s">
        <v>168</v>
      </c>
      <c r="AT22" s="116" t="s">
        <v>168</v>
      </c>
      <c r="AU22" s="116" t="s">
        <v>168</v>
      </c>
      <c r="AV22" s="116" t="s">
        <v>168</v>
      </c>
    </row>
    <row r="23" spans="2:48" s="112" customFormat="1" ht="16.5">
      <c r="B23" s="236"/>
      <c r="C23" s="107" t="s">
        <v>40</v>
      </c>
      <c r="D23" s="106"/>
      <c r="E23" s="106"/>
      <c r="F23" s="106"/>
      <c r="G23" s="106"/>
      <c r="H23" s="106"/>
      <c r="I23" s="3"/>
      <c r="J23" s="236"/>
      <c r="K23" s="107" t="s">
        <v>40</v>
      </c>
      <c r="L23" s="106"/>
      <c r="M23" s="106"/>
      <c r="N23" s="106"/>
      <c r="O23" s="106"/>
      <c r="P23" s="106"/>
      <c r="Q23" s="3"/>
      <c r="R23" s="236"/>
      <c r="S23" s="107" t="s">
        <v>40</v>
      </c>
      <c r="T23" s="106"/>
      <c r="U23" s="106"/>
      <c r="V23" s="106"/>
      <c r="W23" s="106"/>
      <c r="X23" s="106"/>
      <c r="Y23" s="3"/>
      <c r="Z23" s="236"/>
      <c r="AA23" s="107" t="s">
        <v>40</v>
      </c>
      <c r="AB23" s="106"/>
      <c r="AC23" s="106"/>
      <c r="AD23" s="106"/>
      <c r="AE23" s="106"/>
      <c r="AF23" s="106"/>
      <c r="AG23" s="3"/>
      <c r="AH23" s="236"/>
      <c r="AI23" s="107" t="s">
        <v>40</v>
      </c>
      <c r="AJ23" s="106"/>
      <c r="AK23" s="106"/>
      <c r="AL23" s="106"/>
      <c r="AM23" s="106"/>
      <c r="AN23" s="106"/>
      <c r="AO23" s="3"/>
      <c r="AP23" s="236"/>
      <c r="AQ23" s="107" t="s">
        <v>169</v>
      </c>
      <c r="AR23" s="106"/>
      <c r="AS23" s="106"/>
      <c r="AT23" s="106"/>
      <c r="AU23" s="106"/>
      <c r="AV23" s="106"/>
    </row>
    <row r="24" spans="2:48" ht="19.5" customHeight="1">
      <c r="B24" s="238" t="s">
        <v>57</v>
      </c>
      <c r="C24" s="238"/>
      <c r="D24" s="239" t="s">
        <v>58</v>
      </c>
      <c r="E24" s="239"/>
      <c r="F24" s="239"/>
      <c r="G24" s="239"/>
      <c r="H24" s="239"/>
      <c r="J24" s="238" t="s">
        <v>57</v>
      </c>
      <c r="K24" s="238"/>
      <c r="L24" s="239" t="s">
        <v>58</v>
      </c>
      <c r="M24" s="239"/>
      <c r="N24" s="239"/>
      <c r="O24" s="239"/>
      <c r="P24" s="239"/>
      <c r="R24" s="238" t="s">
        <v>57</v>
      </c>
      <c r="S24" s="238"/>
      <c r="T24" s="239" t="s">
        <v>58</v>
      </c>
      <c r="U24" s="239"/>
      <c r="V24" s="239"/>
      <c r="W24" s="239"/>
      <c r="X24" s="239"/>
      <c r="Z24" s="238" t="s">
        <v>57</v>
      </c>
      <c r="AA24" s="238"/>
      <c r="AB24" s="239" t="s">
        <v>58</v>
      </c>
      <c r="AC24" s="239"/>
      <c r="AD24" s="239"/>
      <c r="AE24" s="239"/>
      <c r="AF24" s="239"/>
      <c r="AH24" s="238" t="s">
        <v>57</v>
      </c>
      <c r="AI24" s="238"/>
      <c r="AJ24" s="239" t="s">
        <v>58</v>
      </c>
      <c r="AK24" s="239"/>
      <c r="AL24" s="239"/>
      <c r="AM24" s="239"/>
      <c r="AN24" s="239"/>
      <c r="AP24" s="238" t="s">
        <v>170</v>
      </c>
      <c r="AQ24" s="238"/>
      <c r="AR24" s="239" t="s">
        <v>171</v>
      </c>
      <c r="AS24" s="239"/>
      <c r="AT24" s="239"/>
      <c r="AU24" s="239"/>
      <c r="AV24" s="239"/>
    </row>
    <row r="25" spans="2:48" ht="24" customHeight="1">
      <c r="B25" s="238"/>
      <c r="C25" s="238"/>
      <c r="D25" s="239"/>
      <c r="E25" s="239"/>
      <c r="F25" s="239"/>
      <c r="G25" s="239"/>
      <c r="H25" s="239"/>
      <c r="J25" s="238"/>
      <c r="K25" s="238"/>
      <c r="L25" s="239"/>
      <c r="M25" s="239"/>
      <c r="N25" s="239"/>
      <c r="O25" s="239"/>
      <c r="P25" s="239"/>
      <c r="R25" s="238"/>
      <c r="S25" s="238"/>
      <c r="T25" s="239"/>
      <c r="U25" s="239"/>
      <c r="V25" s="239"/>
      <c r="W25" s="239"/>
      <c r="X25" s="239"/>
      <c r="Z25" s="238"/>
      <c r="AA25" s="238"/>
      <c r="AB25" s="239"/>
      <c r="AC25" s="239"/>
      <c r="AD25" s="239"/>
      <c r="AE25" s="239"/>
      <c r="AF25" s="239"/>
      <c r="AH25" s="238"/>
      <c r="AI25" s="238"/>
      <c r="AJ25" s="239"/>
      <c r="AK25" s="239"/>
      <c r="AL25" s="239"/>
      <c r="AM25" s="239"/>
      <c r="AN25" s="239"/>
      <c r="AP25" s="238"/>
      <c r="AQ25" s="238"/>
      <c r="AR25" s="239"/>
      <c r="AS25" s="239"/>
      <c r="AT25" s="239"/>
      <c r="AU25" s="239"/>
      <c r="AV25" s="239"/>
    </row>
    <row r="26" spans="2:48" ht="16.5" customHeight="1">
      <c r="B26" s="24" t="s">
        <v>113</v>
      </c>
      <c r="C26" s="24"/>
      <c r="D26" s="24"/>
      <c r="E26" s="24"/>
      <c r="F26" s="24"/>
      <c r="G26" s="24"/>
      <c r="H26" s="24"/>
      <c r="J26" s="24" t="s">
        <v>113</v>
      </c>
      <c r="K26" s="24"/>
      <c r="L26" s="24"/>
      <c r="M26" s="24"/>
      <c r="N26" s="24"/>
      <c r="O26" s="24"/>
      <c r="P26" s="24"/>
      <c r="R26" s="24" t="s">
        <v>113</v>
      </c>
      <c r="S26" s="24"/>
      <c r="T26" s="24"/>
      <c r="U26" s="24"/>
      <c r="V26" s="24"/>
      <c r="W26" s="24"/>
      <c r="X26" s="24"/>
      <c r="Z26" s="24" t="s">
        <v>113</v>
      </c>
      <c r="AA26" s="24"/>
      <c r="AB26" s="24"/>
      <c r="AC26" s="24"/>
      <c r="AD26" s="24"/>
      <c r="AE26" s="24"/>
      <c r="AF26" s="24"/>
      <c r="AH26" s="24" t="s">
        <v>113</v>
      </c>
      <c r="AI26" s="24"/>
      <c r="AJ26" s="24"/>
      <c r="AK26" s="24"/>
      <c r="AL26" s="24"/>
      <c r="AM26" s="24"/>
      <c r="AN26" s="24"/>
      <c r="AP26" s="24" t="s">
        <v>172</v>
      </c>
      <c r="AQ26" s="24"/>
      <c r="AR26" s="24"/>
      <c r="AS26" s="24"/>
      <c r="AT26" s="24"/>
      <c r="AU26" s="24"/>
      <c r="AV26" s="24"/>
    </row>
  </sheetData>
  <sheetProtection/>
  <mergeCells count="84">
    <mergeCell ref="AR24:AV25"/>
    <mergeCell ref="AP2:AV2"/>
    <mergeCell ref="AP3:AR3"/>
    <mergeCell ref="AS3:AT3"/>
    <mergeCell ref="AP4:AQ4"/>
    <mergeCell ref="AP5:AP11"/>
    <mergeCell ref="AP12:AQ12"/>
    <mergeCell ref="AP13:AQ13"/>
    <mergeCell ref="AP18:AP23"/>
    <mergeCell ref="AP15:AQ15"/>
    <mergeCell ref="AP16:AQ16"/>
    <mergeCell ref="AP17:AQ17"/>
    <mergeCell ref="AP24:AQ25"/>
    <mergeCell ref="AP14:AQ14"/>
    <mergeCell ref="Z17:AA17"/>
    <mergeCell ref="AH24:AI25"/>
    <mergeCell ref="AJ24:AN25"/>
    <mergeCell ref="Z15:AA15"/>
    <mergeCell ref="AH17:AI17"/>
    <mergeCell ref="R24:S25"/>
    <mergeCell ref="T24:X25"/>
    <mergeCell ref="Z24:AA25"/>
    <mergeCell ref="AB24:AF25"/>
    <mergeCell ref="AH18:AH23"/>
    <mergeCell ref="B24:C25"/>
    <mergeCell ref="D24:H25"/>
    <mergeCell ref="J24:K25"/>
    <mergeCell ref="L24:P25"/>
    <mergeCell ref="B18:B23"/>
    <mergeCell ref="B15:C15"/>
    <mergeCell ref="J15:K15"/>
    <mergeCell ref="R15:S15"/>
    <mergeCell ref="J18:J23"/>
    <mergeCell ref="R18:R23"/>
    <mergeCell ref="Z18:Z23"/>
    <mergeCell ref="B17:C17"/>
    <mergeCell ref="J17:K17"/>
    <mergeCell ref="R17:S17"/>
    <mergeCell ref="AH5:AH11"/>
    <mergeCell ref="B12:C12"/>
    <mergeCell ref="J12:K12"/>
    <mergeCell ref="Z13:AA13"/>
    <mergeCell ref="AH15:AI15"/>
    <mergeCell ref="B16:C16"/>
    <mergeCell ref="J16:K16"/>
    <mergeCell ref="R16:S16"/>
    <mergeCell ref="Z16:AA16"/>
    <mergeCell ref="AH16:AI16"/>
    <mergeCell ref="AH13:AI13"/>
    <mergeCell ref="B14:C14"/>
    <mergeCell ref="J14:K14"/>
    <mergeCell ref="R14:S14"/>
    <mergeCell ref="Z14:AA14"/>
    <mergeCell ref="AH14:AI14"/>
    <mergeCell ref="R4:S4"/>
    <mergeCell ref="R12:S12"/>
    <mergeCell ref="Z12:AA12"/>
    <mergeCell ref="AH12:AI12"/>
    <mergeCell ref="Z5:Z11"/>
    <mergeCell ref="B4:C4"/>
    <mergeCell ref="J4:K4"/>
    <mergeCell ref="AH4:AI4"/>
    <mergeCell ref="Z4:AA4"/>
    <mergeCell ref="J5:J11"/>
    <mergeCell ref="E3:F3"/>
    <mergeCell ref="J3:L3"/>
    <mergeCell ref="B13:C13"/>
    <mergeCell ref="J13:K13"/>
    <mergeCell ref="R13:S13"/>
    <mergeCell ref="M3:N3"/>
    <mergeCell ref="R3:T3"/>
    <mergeCell ref="B3:D3"/>
    <mergeCell ref="R5:R11"/>
    <mergeCell ref="B5:B11"/>
    <mergeCell ref="AK3:AL3"/>
    <mergeCell ref="B2:H2"/>
    <mergeCell ref="J2:P2"/>
    <mergeCell ref="R2:X2"/>
    <mergeCell ref="Z2:AF2"/>
    <mergeCell ref="AH2:AN2"/>
    <mergeCell ref="U3:V3"/>
    <mergeCell ref="Z3:AB3"/>
    <mergeCell ref="AC3:AD3"/>
    <mergeCell ref="AH3:AJ3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V26"/>
  <sheetViews>
    <sheetView showZeros="0" zoomScale="85" zoomScaleNormal="85" zoomScaleSheetLayoutView="75" zoomScalePageLayoutView="0" workbookViewId="0" topLeftCell="A1">
      <selection activeCell="B2" sqref="B2:H2"/>
    </sheetView>
  </sheetViews>
  <sheetFormatPr defaultColWidth="9.00390625" defaultRowHeight="16.5"/>
  <cols>
    <col min="1" max="1" width="1.75390625" style="0" customWidth="1"/>
    <col min="2" max="2" width="4.50390625" style="3" customWidth="1"/>
    <col min="3" max="3" width="15.875" style="3" customWidth="1"/>
    <col min="4" max="8" width="24.25390625" style="3" customWidth="1"/>
    <col min="9" max="9" width="1.75390625" style="3" customWidth="1"/>
    <col min="10" max="10" width="4.50390625" style="3" customWidth="1"/>
    <col min="11" max="11" width="15.875" style="3" customWidth="1"/>
    <col min="12" max="16" width="24.25390625" style="3" customWidth="1"/>
    <col min="17" max="17" width="1.75390625" style="3" customWidth="1"/>
    <col min="18" max="18" width="4.50390625" style="3" customWidth="1"/>
    <col min="19" max="19" width="15.875" style="3" customWidth="1"/>
    <col min="20" max="24" width="24.25390625" style="3" customWidth="1"/>
    <col min="25" max="25" width="1.75390625" style="3" customWidth="1"/>
    <col min="26" max="26" width="4.50390625" style="3" customWidth="1"/>
    <col min="27" max="27" width="15.875" style="3" customWidth="1"/>
    <col min="28" max="32" width="24.25390625" style="3" customWidth="1"/>
    <col min="33" max="33" width="1.75390625" style="3" customWidth="1"/>
    <col min="34" max="34" width="4.50390625" style="3" customWidth="1"/>
    <col min="35" max="35" width="15.875" style="3" customWidth="1"/>
    <col min="36" max="40" width="24.25390625" style="3" customWidth="1"/>
    <col min="41" max="41" width="1.75390625" style="3" customWidth="1"/>
    <col min="42" max="42" width="4.50390625" style="3" customWidth="1"/>
    <col min="43" max="43" width="15.875" style="3" customWidth="1"/>
    <col min="44" max="48" width="24.25390625" style="3" customWidth="1"/>
  </cols>
  <sheetData>
    <row r="1" ht="6" customHeight="1"/>
    <row r="2" spans="2:48" ht="27.75" customHeight="1">
      <c r="B2" s="227" t="str">
        <f>'素月菜單'!E2</f>
        <v>宜蘭縣壯圍鄉壯圍國中  111年01月份素食菜單</v>
      </c>
      <c r="C2" s="227"/>
      <c r="D2" s="227"/>
      <c r="E2" s="227"/>
      <c r="F2" s="227"/>
      <c r="G2" s="227"/>
      <c r="H2" s="227"/>
      <c r="J2" s="227" t="str">
        <f>'素月菜單'!$E$2</f>
        <v>宜蘭縣壯圍鄉壯圍國中  111年01月份素食菜單</v>
      </c>
      <c r="K2" s="227"/>
      <c r="L2" s="227"/>
      <c r="M2" s="227"/>
      <c r="N2" s="227"/>
      <c r="O2" s="227"/>
      <c r="P2" s="227"/>
      <c r="R2" s="227" t="str">
        <f>'素月菜單'!$E$2</f>
        <v>宜蘭縣壯圍鄉壯圍國中  111年01月份素食菜單</v>
      </c>
      <c r="S2" s="227"/>
      <c r="T2" s="227"/>
      <c r="U2" s="227"/>
      <c r="V2" s="227"/>
      <c r="W2" s="227"/>
      <c r="X2" s="227"/>
      <c r="Z2" s="227" t="str">
        <f>'素月菜單'!$E$2</f>
        <v>宜蘭縣壯圍鄉壯圍國中  111年01月份素食菜單</v>
      </c>
      <c r="AA2" s="227"/>
      <c r="AB2" s="227"/>
      <c r="AC2" s="227"/>
      <c r="AD2" s="227"/>
      <c r="AE2" s="227"/>
      <c r="AF2" s="227"/>
      <c r="AH2" s="227" t="str">
        <f>'素月菜單'!$E$2</f>
        <v>宜蘭縣壯圍鄉壯圍國中  111年01月份素食菜單</v>
      </c>
      <c r="AI2" s="227"/>
      <c r="AJ2" s="227"/>
      <c r="AK2" s="227"/>
      <c r="AL2" s="227"/>
      <c r="AM2" s="227"/>
      <c r="AN2" s="227"/>
      <c r="AP2" s="227" t="str">
        <f>'素月菜單'!$E$2</f>
        <v>宜蘭縣壯圍鄉壯圍國中  111年01月份素食菜單</v>
      </c>
      <c r="AQ2" s="227"/>
      <c r="AR2" s="227"/>
      <c r="AS2" s="227"/>
      <c r="AT2" s="227"/>
      <c r="AU2" s="227"/>
      <c r="AV2" s="227"/>
    </row>
    <row r="3" spans="2:48" ht="27.75" customHeight="1">
      <c r="B3" s="228"/>
      <c r="C3" s="228"/>
      <c r="D3" s="228"/>
      <c r="E3" s="226" t="s">
        <v>74</v>
      </c>
      <c r="F3" s="226"/>
      <c r="G3" s="5"/>
      <c r="H3" s="18"/>
      <c r="J3" s="228"/>
      <c r="K3" s="228"/>
      <c r="L3" s="228"/>
      <c r="M3" s="226" t="s">
        <v>74</v>
      </c>
      <c r="N3" s="226"/>
      <c r="O3" s="5"/>
      <c r="P3" s="18"/>
      <c r="R3" s="228"/>
      <c r="S3" s="228"/>
      <c r="T3" s="228"/>
      <c r="U3" s="226" t="s">
        <v>74</v>
      </c>
      <c r="V3" s="226"/>
      <c r="W3" s="5"/>
      <c r="X3" s="18"/>
      <c r="Z3" s="228"/>
      <c r="AA3" s="228"/>
      <c r="AB3" s="228"/>
      <c r="AC3" s="226" t="s">
        <v>74</v>
      </c>
      <c r="AD3" s="226"/>
      <c r="AE3" s="5"/>
      <c r="AF3" s="18"/>
      <c r="AH3" s="228"/>
      <c r="AI3" s="228"/>
      <c r="AJ3" s="228"/>
      <c r="AK3" s="226" t="s">
        <v>74</v>
      </c>
      <c r="AL3" s="226"/>
      <c r="AM3" s="5"/>
      <c r="AN3" s="18"/>
      <c r="AP3" s="228"/>
      <c r="AQ3" s="228"/>
      <c r="AR3" s="228"/>
      <c r="AS3" s="226" t="s">
        <v>147</v>
      </c>
      <c r="AT3" s="226"/>
      <c r="AU3" s="5"/>
      <c r="AV3" s="18"/>
    </row>
    <row r="4" spans="2:48" ht="16.5">
      <c r="B4" s="233" t="s">
        <v>75</v>
      </c>
      <c r="C4" s="234"/>
      <c r="D4" s="19">
        <f>'素食明細表'!B7</f>
        <v>0</v>
      </c>
      <c r="E4" s="19">
        <f>'素食明細表'!B16</f>
        <v>0</v>
      </c>
      <c r="F4" s="19">
        <f>'素食明細表'!B25</f>
        <v>0</v>
      </c>
      <c r="G4" s="19">
        <f>'素食明細表'!B34</f>
        <v>0</v>
      </c>
      <c r="H4" s="19">
        <f>'素食明細表'!B43</f>
        <v>0</v>
      </c>
      <c r="J4" s="233" t="s">
        <v>75</v>
      </c>
      <c r="K4" s="234"/>
      <c r="L4" s="19">
        <f>'素食明細表'!L7</f>
        <v>3</v>
      </c>
      <c r="M4" s="19">
        <f>'素食明細表'!L16</f>
        <v>4</v>
      </c>
      <c r="N4" s="19">
        <f>'素食明細表'!L25</f>
        <v>5</v>
      </c>
      <c r="O4" s="19">
        <f>'素食明細表'!L34</f>
        <v>6</v>
      </c>
      <c r="P4" s="19">
        <f>'素食明細表'!L43</f>
        <v>7</v>
      </c>
      <c r="R4" s="233" t="s">
        <v>75</v>
      </c>
      <c r="S4" s="234"/>
      <c r="T4" s="19">
        <f>'素食明細表'!V7</f>
        <v>10</v>
      </c>
      <c r="U4" s="19">
        <f>'素食明細表'!V16</f>
        <v>11</v>
      </c>
      <c r="V4" s="19">
        <f>'素食明細表'!V25</f>
        <v>12</v>
      </c>
      <c r="W4" s="19">
        <f>'素食明細表'!V34</f>
        <v>13</v>
      </c>
      <c r="X4" s="19">
        <f>'素食明細表'!V43</f>
        <v>14</v>
      </c>
      <c r="Z4" s="233" t="s">
        <v>75</v>
      </c>
      <c r="AA4" s="234"/>
      <c r="AB4" s="19">
        <f>'素食明細表'!AF7</f>
        <v>17</v>
      </c>
      <c r="AC4" s="19">
        <f>'素食明細表'!AF16</f>
        <v>18</v>
      </c>
      <c r="AD4" s="19">
        <f>'素食明細表'!AF25</f>
        <v>19</v>
      </c>
      <c r="AE4" s="19">
        <f>'素食明細表'!AF34</f>
        <v>20</v>
      </c>
      <c r="AF4" s="19">
        <f>'素食明細表'!AF43</f>
        <v>21</v>
      </c>
      <c r="AH4" s="233" t="s">
        <v>75</v>
      </c>
      <c r="AI4" s="234"/>
      <c r="AJ4" s="19">
        <f>'素食明細表'!AP7</f>
        <v>24</v>
      </c>
      <c r="AK4" s="19">
        <f>'素食明細表'!AP16</f>
        <v>25</v>
      </c>
      <c r="AL4" s="19">
        <f>'素食明細表'!AP25</f>
        <v>26</v>
      </c>
      <c r="AM4" s="19">
        <f>'素食明細表'!AP34</f>
        <v>27</v>
      </c>
      <c r="AN4" s="19">
        <f>'素食明細表'!AP43</f>
        <v>28</v>
      </c>
      <c r="AP4" s="233" t="s">
        <v>148</v>
      </c>
      <c r="AQ4" s="234"/>
      <c r="AR4" s="19">
        <f>'素食明細表'!AZ7</f>
        <v>31</v>
      </c>
      <c r="AS4" s="19">
        <f>'素食明細表'!AZ16</f>
        <v>0</v>
      </c>
      <c r="AT4" s="19">
        <f>'素食明細表'!AZ25</f>
        <v>0</v>
      </c>
      <c r="AU4" s="19">
        <f>'素食明細表'!AZ34</f>
        <v>0</v>
      </c>
      <c r="AV4" s="19">
        <f>'素食明細表'!AZ43</f>
        <v>0</v>
      </c>
    </row>
    <row r="5" spans="2:48" ht="19.5" customHeight="1">
      <c r="B5" s="230" t="s">
        <v>76</v>
      </c>
      <c r="C5" s="20" t="s">
        <v>35</v>
      </c>
      <c r="D5" s="21">
        <f>'素食明細表'!$D$5</f>
        <v>0</v>
      </c>
      <c r="E5" s="21">
        <f>'素食明細表'!$D$14</f>
        <v>0</v>
      </c>
      <c r="F5" s="21">
        <f>'素食明細表'!$D$23</f>
        <v>0</v>
      </c>
      <c r="G5" s="21">
        <f>'素食明細表'!$D$32</f>
        <v>0</v>
      </c>
      <c r="H5" s="21">
        <f>'素食明細表'!$D$41</f>
        <v>0</v>
      </c>
      <c r="J5" s="230" t="s">
        <v>76</v>
      </c>
      <c r="K5" s="20" t="s">
        <v>35</v>
      </c>
      <c r="L5" s="22" t="str">
        <f>'素食明細表'!$N$5</f>
        <v>米飯</v>
      </c>
      <c r="M5" s="22" t="str">
        <f>'素食明細表'!$N$14</f>
        <v>糙米飯</v>
      </c>
      <c r="N5" s="22" t="str">
        <f>'素食明細表'!$N$23</f>
        <v>特餐</v>
      </c>
      <c r="O5" s="22" t="str">
        <f>'素食明細表'!$N$32</f>
        <v>米飯</v>
      </c>
      <c r="P5" s="21" t="str">
        <f>'素食明細表'!$N$41</f>
        <v>米飯</v>
      </c>
      <c r="R5" s="230" t="s">
        <v>76</v>
      </c>
      <c r="S5" s="20" t="s">
        <v>35</v>
      </c>
      <c r="T5" s="22" t="str">
        <f>'素食明細表'!$X$5</f>
        <v>米飯</v>
      </c>
      <c r="U5" s="22" t="str">
        <f>'素食明細表'!$X$14</f>
        <v>糙米飯</v>
      </c>
      <c r="V5" s="22" t="str">
        <f>'素食明細表'!$X$23</f>
        <v>特餐</v>
      </c>
      <c r="W5" s="22" t="str">
        <f>'素食明細表'!$X$32</f>
        <v>米飯</v>
      </c>
      <c r="X5" s="21" t="str">
        <f>'素食明細表'!$X$41</f>
        <v>米飯</v>
      </c>
      <c r="Z5" s="230" t="s">
        <v>76</v>
      </c>
      <c r="AA5" s="20" t="s">
        <v>35</v>
      </c>
      <c r="AB5" s="22" t="str">
        <f>'素食明細表'!$AH$5</f>
        <v>米飯</v>
      </c>
      <c r="AC5" s="22" t="str">
        <f>'素食明細表'!$AH$14</f>
        <v>糙米飯</v>
      </c>
      <c r="AD5" s="22" t="str">
        <f>'素食明細表'!$AH$23</f>
        <v>特餐</v>
      </c>
      <c r="AE5" s="22" t="str">
        <f>'素食明細表'!$AH$32</f>
        <v>米飯</v>
      </c>
      <c r="AF5" s="21">
        <f>'素食明細表'!$AH$41</f>
        <v>0</v>
      </c>
      <c r="AH5" s="230" t="s">
        <v>76</v>
      </c>
      <c r="AI5" s="20" t="s">
        <v>35</v>
      </c>
      <c r="AJ5" s="22">
        <f>'素食明細表'!$AR$5</f>
        <v>0</v>
      </c>
      <c r="AK5" s="22">
        <f>'素食明細表'!$AR$14</f>
        <v>0</v>
      </c>
      <c r="AL5" s="22">
        <f>'素食明細表'!$AR$23</f>
        <v>0</v>
      </c>
      <c r="AM5" s="22">
        <f>'素食明細表'!$AR$32</f>
        <v>0</v>
      </c>
      <c r="AN5" s="22">
        <f>'素食明細表'!AR41</f>
        <v>0</v>
      </c>
      <c r="AP5" s="230" t="s">
        <v>149</v>
      </c>
      <c r="AQ5" s="20" t="s">
        <v>35</v>
      </c>
      <c r="AR5" s="22">
        <f>'素食明細表'!$BB$5</f>
        <v>0</v>
      </c>
      <c r="AS5" s="22">
        <f>'素食明細表'!$BB$14</f>
        <v>0</v>
      </c>
      <c r="AT5" s="22">
        <f>'素食明細表'!$BB$23</f>
        <v>0</v>
      </c>
      <c r="AU5" s="22">
        <f>'素食明細表'!$BB$32</f>
        <v>0</v>
      </c>
      <c r="AV5" s="22">
        <f>'素食明細表'!$BB$41</f>
        <v>0</v>
      </c>
    </row>
    <row r="6" spans="2:48" ht="19.5">
      <c r="B6" s="231"/>
      <c r="C6" s="20" t="s">
        <v>36</v>
      </c>
      <c r="D6" s="21">
        <f>'素食明細表'!$E$5</f>
        <v>0</v>
      </c>
      <c r="E6" s="21">
        <f>'素食明細表'!$E$14</f>
        <v>0</v>
      </c>
      <c r="F6" s="21">
        <f>'素食明細表'!$E$23</f>
        <v>0</v>
      </c>
      <c r="G6" s="21">
        <f>'素食明細表'!$E$32</f>
        <v>0</v>
      </c>
      <c r="H6" s="21">
        <f>'素食明細表'!$E$41</f>
        <v>0</v>
      </c>
      <c r="J6" s="231"/>
      <c r="K6" s="20" t="s">
        <v>36</v>
      </c>
      <c r="L6" s="22" t="str">
        <f>'素食明細表'!$O$5</f>
        <v>壽喜燒麵圈</v>
      </c>
      <c r="M6" s="22" t="str">
        <f>'素食明細表'!$O$14</f>
        <v>咖哩豆腐</v>
      </c>
      <c r="N6" s="22" t="str">
        <f>'素食明細表'!$O$23</f>
        <v>莎莎醬炒麵</v>
      </c>
      <c r="O6" s="22" t="str">
        <f>'素食明細表'!$O$32</f>
        <v>麻油烤麩</v>
      </c>
      <c r="P6" s="21" t="str">
        <f>'素食明細表'!$O$41</f>
        <v>鐵板豆腐</v>
      </c>
      <c r="R6" s="231"/>
      <c r="S6" s="20" t="s">
        <v>36</v>
      </c>
      <c r="T6" s="22" t="str">
        <f>'素食明細表'!$Y$5</f>
        <v>白玉冬瓜</v>
      </c>
      <c r="U6" s="22" t="str">
        <f>'素食明細表'!$Y$14</f>
        <v>茄汁豆腸</v>
      </c>
      <c r="V6" s="22" t="str">
        <f>'素食明細表'!$Y$23</f>
        <v>素米粉羹</v>
      </c>
      <c r="W6" s="22" t="str">
        <f>'素食明細表'!$Y$32</f>
        <v>塔香油豆腐</v>
      </c>
      <c r="X6" s="21" t="str">
        <f>'素食明細表'!$Y$41</f>
        <v>蘿蔔滷黑豆干</v>
      </c>
      <c r="Z6" s="231"/>
      <c r="AA6" s="20" t="s">
        <v>36</v>
      </c>
      <c r="AB6" s="22" t="str">
        <f>'素食明細表'!$AI$5</f>
        <v>金針泡菜凍豆腐</v>
      </c>
      <c r="AC6" s="22" t="str">
        <f>'素食明細表'!$AI$14</f>
        <v>蠔油素雞</v>
      </c>
      <c r="AD6" s="22" t="str">
        <f>'素食明細表'!$AI$23</f>
        <v>素肉羹飯</v>
      </c>
      <c r="AE6" s="22" t="str">
        <f>'素食明細表'!$AI$32</f>
        <v>馬鈴薯烘蛋</v>
      </c>
      <c r="AF6" s="21">
        <f>'素食明細表'!$AI$41</f>
        <v>0</v>
      </c>
      <c r="AH6" s="231"/>
      <c r="AI6" s="20" t="s">
        <v>36</v>
      </c>
      <c r="AJ6" s="22">
        <f>'素食明細表'!$AS$5</f>
        <v>0</v>
      </c>
      <c r="AK6" s="22">
        <f>'素食明細表'!$AS$14</f>
        <v>0</v>
      </c>
      <c r="AL6" s="22">
        <f>'素食明細表'!$AS$23</f>
        <v>0</v>
      </c>
      <c r="AM6" s="22">
        <f>'素食明細表'!$AS$32</f>
        <v>0</v>
      </c>
      <c r="AN6" s="22">
        <f>'素食明細表'!AS41</f>
        <v>0</v>
      </c>
      <c r="AP6" s="231"/>
      <c r="AQ6" s="20" t="s">
        <v>36</v>
      </c>
      <c r="AR6" s="22">
        <f>'素食明細表'!$BC$5</f>
        <v>0</v>
      </c>
      <c r="AS6" s="22">
        <f>'素食明細表'!$BC$14</f>
        <v>0</v>
      </c>
      <c r="AT6" s="22">
        <f>'素食明細表'!$BC$23</f>
        <v>0</v>
      </c>
      <c r="AU6" s="22">
        <f>'素食明細表'!$BC$32</f>
        <v>0</v>
      </c>
      <c r="AV6" s="22">
        <f>'素食明細表'!$BC$41</f>
        <v>0</v>
      </c>
    </row>
    <row r="7" spans="2:48" ht="19.5">
      <c r="B7" s="231"/>
      <c r="C7" s="20" t="s">
        <v>37</v>
      </c>
      <c r="D7" s="21">
        <f>'素食明細表'!$F$5</f>
        <v>0</v>
      </c>
      <c r="E7" s="21">
        <f>'素食明細表'!$F$14</f>
        <v>0</v>
      </c>
      <c r="F7" s="21">
        <f>'素食明細表'!$F$23</f>
        <v>0</v>
      </c>
      <c r="G7" s="21">
        <f>'素食明細表'!$F$32</f>
        <v>0</v>
      </c>
      <c r="H7" s="21">
        <f>'素食明細表'!$F$41</f>
        <v>0</v>
      </c>
      <c r="J7" s="231"/>
      <c r="K7" s="20" t="s">
        <v>37</v>
      </c>
      <c r="L7" s="22" t="str">
        <f>'素食明細表'!$P$5</f>
        <v>海絲干片</v>
      </c>
      <c r="M7" s="22" t="str">
        <f>'素食明細表'!$P$14</f>
        <v>金茸三絲</v>
      </c>
      <c r="N7" s="22" t="str">
        <f>'素食明細表'!$P$23</f>
        <v>椒鹽百頁</v>
      </c>
      <c r="O7" s="22" t="str">
        <f>'素食明細表'!$P$32</f>
        <v>高麗菜炒豆包</v>
      </c>
      <c r="P7" s="21" t="str">
        <f>'素食明細表'!$P$41</f>
        <v>紅蘿蔔炒蛋</v>
      </c>
      <c r="R7" s="231"/>
      <c r="S7" s="20" t="s">
        <v>37</v>
      </c>
      <c r="T7" s="22" t="str">
        <f>'素食明細表'!$Z$5</f>
        <v>螞蟻上樹</v>
      </c>
      <c r="U7" s="22" t="str">
        <f>'素食明細表'!$Z$14</f>
        <v>素西魯肉</v>
      </c>
      <c r="V7" s="22" t="str">
        <f>'素食明細表'!$Z$23</f>
        <v>香酥干丁</v>
      </c>
      <c r="W7" s="22" t="str">
        <f>'素食明細表'!$Z$32</f>
        <v>黃瓜炒菇</v>
      </c>
      <c r="X7" s="21" t="str">
        <f>'素食明細表'!$Z$41</f>
        <v>香菇蒸蛋</v>
      </c>
      <c r="Z7" s="231"/>
      <c r="AA7" s="20" t="s">
        <v>37</v>
      </c>
      <c r="AB7" s="22" t="str">
        <f>'素食明細表'!$AJ$5</f>
        <v>干丁玉米</v>
      </c>
      <c r="AC7" s="22" t="str">
        <f>'素食明細表'!$AJ$14</f>
        <v>素麻婆豆腐</v>
      </c>
      <c r="AD7" s="22" t="str">
        <f>'素食明細表'!$AJ$23</f>
        <v>蜜汁小豆干</v>
      </c>
      <c r="AE7" s="22" t="str">
        <f>'素食明細表'!$AJ$32</f>
        <v>雜菇素絲</v>
      </c>
      <c r="AF7" s="21">
        <f>'素食明細表'!$AJ$41</f>
        <v>0</v>
      </c>
      <c r="AH7" s="231"/>
      <c r="AI7" s="20" t="s">
        <v>37</v>
      </c>
      <c r="AJ7" s="22">
        <f>'素食明細表'!$AT$5</f>
        <v>0</v>
      </c>
      <c r="AK7" s="22">
        <f>'素食明細表'!$AT$14</f>
        <v>0</v>
      </c>
      <c r="AL7" s="22">
        <f>'素食明細表'!$AT$23</f>
        <v>0</v>
      </c>
      <c r="AM7" s="22">
        <f>'素食明細表'!$AT$32</f>
        <v>0</v>
      </c>
      <c r="AN7" s="22">
        <f>'素食明細表'!AT41</f>
        <v>0</v>
      </c>
      <c r="AP7" s="231"/>
      <c r="AQ7" s="20" t="s">
        <v>37</v>
      </c>
      <c r="AR7" s="22">
        <f>'素食明細表'!$BD$5</f>
        <v>0</v>
      </c>
      <c r="AS7" s="22">
        <f>'素食明細表'!$BD$14</f>
        <v>0</v>
      </c>
      <c r="AT7" s="22">
        <f>'素食明細表'!$BD$23</f>
        <v>0</v>
      </c>
      <c r="AU7" s="22">
        <f>'素食明細表'!$BD$32</f>
        <v>0</v>
      </c>
      <c r="AV7" s="22">
        <f>'素食明細表'!$BD$41</f>
        <v>0</v>
      </c>
    </row>
    <row r="8" spans="2:48" ht="19.5">
      <c r="B8" s="231"/>
      <c r="C8" s="20" t="s">
        <v>38</v>
      </c>
      <c r="D8" s="21">
        <f>'素食明細表'!$G$5</f>
        <v>0</v>
      </c>
      <c r="E8" s="21">
        <f>'素食明細表'!$G$14</f>
        <v>0</v>
      </c>
      <c r="F8" s="21">
        <f>'素食明細表'!$G$23</f>
        <v>0</v>
      </c>
      <c r="G8" s="21">
        <f>'素食明細表'!$G$32</f>
        <v>0</v>
      </c>
      <c r="H8" s="21">
        <f>'素食明細表'!$G$41</f>
        <v>0</v>
      </c>
      <c r="J8" s="231"/>
      <c r="K8" s="20" t="s">
        <v>38</v>
      </c>
      <c r="L8" s="22" t="str">
        <f>'素食明細表'!$Q$5</f>
        <v>時令青菜</v>
      </c>
      <c r="M8" s="22" t="str">
        <f>'素食明細表'!$Q$14</f>
        <v>時令青菜</v>
      </c>
      <c r="N8" s="22" t="str">
        <f>'素食明細表'!$Q$23</f>
        <v>時令青菜</v>
      </c>
      <c r="O8" s="22" t="str">
        <f>'素食明細表'!$Q$32</f>
        <v>時令青菜</v>
      </c>
      <c r="P8" s="21" t="str">
        <f>'素食明細表'!$Q$41</f>
        <v>時令青菜</v>
      </c>
      <c r="R8" s="231"/>
      <c r="S8" s="20" t="s">
        <v>38</v>
      </c>
      <c r="T8" s="22" t="str">
        <f>'素食明細表'!$AA$5</f>
        <v>時令青菜</v>
      </c>
      <c r="U8" s="22" t="str">
        <f>'素食明細表'!$AA$14</f>
        <v>時令青菜</v>
      </c>
      <c r="V8" s="22" t="str">
        <f>'素食明細表'!$AA$23</f>
        <v>時令青菜</v>
      </c>
      <c r="W8" s="22" t="str">
        <f>'素食明細表'!$AA$32</f>
        <v>時令青菜</v>
      </c>
      <c r="X8" s="21" t="str">
        <f>'素食明細表'!$AA$41</f>
        <v>時令青菜</v>
      </c>
      <c r="Z8" s="231"/>
      <c r="AA8" s="20" t="s">
        <v>38</v>
      </c>
      <c r="AB8" s="22" t="str">
        <f>'素食明細表'!$AK$5</f>
        <v>時令青菜</v>
      </c>
      <c r="AC8" s="22" t="str">
        <f>'素食明細表'!$AK$14</f>
        <v>時令青菜</v>
      </c>
      <c r="AD8" s="22" t="str">
        <f>'素食明細表'!$AK$23</f>
        <v>時令青菜</v>
      </c>
      <c r="AE8" s="22" t="str">
        <f>'素食明細表'!$AK$32</f>
        <v>時令青菜</v>
      </c>
      <c r="AF8" s="21">
        <f>'素食明細表'!$AK$41</f>
        <v>0</v>
      </c>
      <c r="AH8" s="231"/>
      <c r="AI8" s="20" t="s">
        <v>38</v>
      </c>
      <c r="AJ8" s="22">
        <f>'素食明細表'!$AU$5</f>
        <v>0</v>
      </c>
      <c r="AK8" s="22">
        <f>'素食明細表'!$AU$14</f>
        <v>0</v>
      </c>
      <c r="AL8" s="22">
        <f>'素食明細表'!$AU$23</f>
        <v>0</v>
      </c>
      <c r="AM8" s="22">
        <f>'素食明細表'!$AU$32</f>
        <v>0</v>
      </c>
      <c r="AN8" s="22">
        <f>'素食明細表'!AU41</f>
        <v>0</v>
      </c>
      <c r="AP8" s="231"/>
      <c r="AQ8" s="20" t="s">
        <v>38</v>
      </c>
      <c r="AR8" s="22">
        <f>'素食明細表'!$BE$5</f>
        <v>0</v>
      </c>
      <c r="AS8" s="22">
        <f>'素食明細表'!$BE$14</f>
        <v>0</v>
      </c>
      <c r="AT8" s="22">
        <f>'素食明細表'!$BE$23</f>
        <v>0</v>
      </c>
      <c r="AU8" s="22">
        <f>'素食明細表'!$BE$32</f>
        <v>0</v>
      </c>
      <c r="AV8" s="22">
        <f>'素食明細表'!$BE$41</f>
        <v>0</v>
      </c>
    </row>
    <row r="9" spans="2:48" ht="19.5">
      <c r="B9" s="231"/>
      <c r="C9" s="20" t="s">
        <v>39</v>
      </c>
      <c r="D9" s="21">
        <f>'素食明細表'!$H$5</f>
        <v>0</v>
      </c>
      <c r="E9" s="21">
        <f>'素食明細表'!$H$14</f>
        <v>0</v>
      </c>
      <c r="F9" s="21">
        <f>'素食明細表'!$H$23</f>
        <v>0</v>
      </c>
      <c r="G9" s="21">
        <f>'素食明細表'!$H$32</f>
        <v>0</v>
      </c>
      <c r="H9" s="21">
        <f>'素食明細表'!$H$41</f>
        <v>0</v>
      </c>
      <c r="J9" s="231"/>
      <c r="K9" s="20" t="s">
        <v>39</v>
      </c>
      <c r="L9" s="22" t="str">
        <f>'素食明細表'!$R$5</f>
        <v>粉絲蛋花湯</v>
      </c>
      <c r="M9" s="22" t="str">
        <f>'素食明細表'!$R$14</f>
        <v>美味鮮菇湯</v>
      </c>
      <c r="N9" s="22" t="str">
        <f>'素食明細表'!$R$23</f>
        <v>玉米濃湯</v>
      </c>
      <c r="O9" s="22" t="str">
        <f>'素食明細表'!$R$32</f>
        <v>白蘿蔔湯</v>
      </c>
      <c r="P9" s="21" t="str">
        <f>'素食明細表'!$R$41</f>
        <v>白木耳甜湯</v>
      </c>
      <c r="R9" s="231"/>
      <c r="S9" s="20" t="s">
        <v>39</v>
      </c>
      <c r="T9" s="22" t="str">
        <f>'素食明細表'!$AB$5</f>
        <v>海帶芽蛋花湯</v>
      </c>
      <c r="U9" s="22" t="str">
        <f>'素食明細表'!$AB$14</f>
        <v>甜玉米湯</v>
      </c>
      <c r="V9" s="22" t="str">
        <f>'素食明細表'!$AB$23</f>
        <v>芋泥包</v>
      </c>
      <c r="W9" s="22" t="str">
        <f>'素食明細表'!$AB$32</f>
        <v>榨菜粉絲湯</v>
      </c>
      <c r="X9" s="21" t="str">
        <f>'素食明細表'!$AB$41</f>
        <v>紅豆粉圓湯</v>
      </c>
      <c r="Z9" s="231"/>
      <c r="AA9" s="20" t="s">
        <v>39</v>
      </c>
      <c r="AB9" s="22" t="str">
        <f>'素食明細表'!$AL$5</f>
        <v>冬瓜湯</v>
      </c>
      <c r="AC9" s="22" t="str">
        <f>'素食明細表'!$AL$14</f>
        <v>美味鮮菇湯</v>
      </c>
      <c r="AD9" s="22" t="str">
        <f>'素食明細表'!$AL$23</f>
        <v>醬燒蘿蔔百頁</v>
      </c>
      <c r="AE9" s="22" t="str">
        <f>'素食明細表'!$AL$32</f>
        <v>海帶結湯</v>
      </c>
      <c r="AF9" s="21">
        <f>'素食明細表'!$AL$41</f>
        <v>0</v>
      </c>
      <c r="AH9" s="231"/>
      <c r="AI9" s="20" t="s">
        <v>39</v>
      </c>
      <c r="AJ9" s="22">
        <f>'素食明細表'!$AV$5</f>
        <v>0</v>
      </c>
      <c r="AK9" s="22">
        <f>'素食明細表'!$AV$14</f>
        <v>0</v>
      </c>
      <c r="AL9" s="22">
        <f>'素食明細表'!$AV$23</f>
        <v>0</v>
      </c>
      <c r="AM9" s="22">
        <f>'素食明細表'!$AV$32</f>
        <v>0</v>
      </c>
      <c r="AN9" s="22">
        <f>'素食明細表'!AV41</f>
        <v>0</v>
      </c>
      <c r="AP9" s="231"/>
      <c r="AQ9" s="20" t="s">
        <v>39</v>
      </c>
      <c r="AR9" s="22">
        <f>'素食明細表'!$BF$5</f>
        <v>0</v>
      </c>
      <c r="AS9" s="22">
        <f>'素食明細表'!$BF$14</f>
        <v>0</v>
      </c>
      <c r="AT9" s="22">
        <f>'素食明細表'!$BF$23</f>
        <v>0</v>
      </c>
      <c r="AU9" s="22">
        <f>'素食明細表'!$BF$32</f>
        <v>0</v>
      </c>
      <c r="AV9" s="22">
        <f>'素食明細表'!$BF$41</f>
        <v>0</v>
      </c>
    </row>
    <row r="10" spans="2:48" ht="19.5">
      <c r="B10" s="231"/>
      <c r="C10" s="20" t="s">
        <v>77</v>
      </c>
      <c r="D10" s="21">
        <f>'素食明細表'!$I$5</f>
        <v>0</v>
      </c>
      <c r="E10" s="21">
        <f>'素食明細表'!$I$14</f>
        <v>0</v>
      </c>
      <c r="F10" s="21">
        <f>'素食明細表'!$I$32</f>
        <v>0</v>
      </c>
      <c r="G10" s="21">
        <f>'素食明細表'!$I$32</f>
        <v>0</v>
      </c>
      <c r="H10" s="21">
        <f>'素食明細表'!$I$41</f>
        <v>0</v>
      </c>
      <c r="J10" s="231"/>
      <c r="K10" s="20" t="s">
        <v>77</v>
      </c>
      <c r="L10" s="22" t="str">
        <f>'素食明細表'!$S$5</f>
        <v>水果</v>
      </c>
      <c r="M10" s="22">
        <f>'素食明細表'!$S$14</f>
        <v>0</v>
      </c>
      <c r="N10" s="22" t="str">
        <f>'素食明細表'!$S$23</f>
        <v>水果</v>
      </c>
      <c r="O10" s="22">
        <f>'素食明細表'!$S$32</f>
        <v>0</v>
      </c>
      <c r="P10" s="21" t="str">
        <f>'素食明細表'!$S$41</f>
        <v>優酪乳</v>
      </c>
      <c r="R10" s="231"/>
      <c r="S10" s="20" t="s">
        <v>77</v>
      </c>
      <c r="T10" s="22" t="str">
        <f>'素食明細表'!$AC$5</f>
        <v>水果</v>
      </c>
      <c r="U10" s="22">
        <f>'素食明細表'!$AC$14</f>
        <v>0</v>
      </c>
      <c r="V10" s="22" t="str">
        <f>'素食明細表'!$AC$23</f>
        <v>水果</v>
      </c>
      <c r="W10" s="22">
        <f>'素食明細表'!$AC$32</f>
        <v>0</v>
      </c>
      <c r="X10" s="21" t="str">
        <f>'素食明細表'!$S$41</f>
        <v>優酪乳</v>
      </c>
      <c r="Z10" s="231"/>
      <c r="AA10" s="20" t="s">
        <v>77</v>
      </c>
      <c r="AB10" s="22" t="str">
        <f>'素食明細表'!$AM$5</f>
        <v>水果</v>
      </c>
      <c r="AC10" s="22">
        <f>'素食明細表'!$AM$14</f>
        <v>0</v>
      </c>
      <c r="AD10" s="22" t="str">
        <f>'素食明細表'!$AM$23</f>
        <v>水果</v>
      </c>
      <c r="AE10" s="22">
        <f>'素食明細表'!$AM$32</f>
        <v>0</v>
      </c>
      <c r="AF10" s="21">
        <f>'素食明細表'!$AM$41</f>
        <v>0</v>
      </c>
      <c r="AH10" s="231"/>
      <c r="AI10" s="20" t="s">
        <v>77</v>
      </c>
      <c r="AJ10" s="22">
        <f>'素食明細表'!$AW$5</f>
        <v>0</v>
      </c>
      <c r="AK10" s="22">
        <f>'素食明細表'!$AW$14</f>
        <v>0</v>
      </c>
      <c r="AL10" s="22">
        <f>'素食明細表'!$AW$23</f>
        <v>0</v>
      </c>
      <c r="AM10" s="22">
        <f>'素食明細表'!$AW$32</f>
        <v>0</v>
      </c>
      <c r="AN10" s="22">
        <f>'素食明細表'!AW41</f>
        <v>0</v>
      </c>
      <c r="AP10" s="231"/>
      <c r="AQ10" s="20" t="s">
        <v>173</v>
      </c>
      <c r="AR10" s="22">
        <f>'素食明細表'!$BG$5</f>
        <v>0</v>
      </c>
      <c r="AS10" s="22">
        <f>'素食明細表'!$BG$14</f>
        <v>0</v>
      </c>
      <c r="AT10" s="22">
        <f>'素食明細表'!$BG$23</f>
        <v>0</v>
      </c>
      <c r="AU10" s="22">
        <f>'素食明細表'!$BG$32</f>
        <v>0</v>
      </c>
      <c r="AV10" s="22">
        <f>'素食明細表'!$BG$41</f>
        <v>0</v>
      </c>
    </row>
    <row r="11" spans="2:48" ht="19.5">
      <c r="B11" s="232"/>
      <c r="C11" s="20" t="s">
        <v>78</v>
      </c>
      <c r="D11" s="21"/>
      <c r="E11" s="21"/>
      <c r="F11" s="21"/>
      <c r="G11" s="21"/>
      <c r="H11" s="21"/>
      <c r="J11" s="232"/>
      <c r="K11" s="20" t="s">
        <v>78</v>
      </c>
      <c r="L11" s="22"/>
      <c r="M11" s="22"/>
      <c r="N11" s="22"/>
      <c r="O11" s="22"/>
      <c r="P11" s="22"/>
      <c r="R11" s="232"/>
      <c r="S11" s="20" t="s">
        <v>78</v>
      </c>
      <c r="T11" s="22"/>
      <c r="U11" s="22"/>
      <c r="V11" s="22"/>
      <c r="W11" s="22"/>
      <c r="X11" s="22"/>
      <c r="Z11" s="232"/>
      <c r="AA11" s="20" t="s">
        <v>78</v>
      </c>
      <c r="AB11" s="22"/>
      <c r="AC11" s="22"/>
      <c r="AD11" s="22"/>
      <c r="AE11" s="22"/>
      <c r="AF11" s="22"/>
      <c r="AH11" s="232"/>
      <c r="AI11" s="20" t="s">
        <v>78</v>
      </c>
      <c r="AJ11" s="22"/>
      <c r="AK11" s="22"/>
      <c r="AL11" s="22"/>
      <c r="AM11" s="22"/>
      <c r="AN11" s="22"/>
      <c r="AP11" s="232"/>
      <c r="AQ11" s="20" t="s">
        <v>169</v>
      </c>
      <c r="AR11" s="22"/>
      <c r="AS11" s="22"/>
      <c r="AT11" s="22"/>
      <c r="AU11" s="22"/>
      <c r="AV11" s="22"/>
    </row>
    <row r="12" spans="2:48" ht="19.5">
      <c r="B12" s="229" t="s">
        <v>79</v>
      </c>
      <c r="C12" s="229"/>
      <c r="D12" s="22"/>
      <c r="E12" s="22"/>
      <c r="F12" s="22"/>
      <c r="G12" s="22"/>
      <c r="H12" s="22"/>
      <c r="J12" s="229" t="s">
        <v>79</v>
      </c>
      <c r="K12" s="229"/>
      <c r="L12" s="22"/>
      <c r="M12" s="22"/>
      <c r="N12" s="22"/>
      <c r="O12" s="22"/>
      <c r="P12" s="22"/>
      <c r="R12" s="229" t="s">
        <v>79</v>
      </c>
      <c r="S12" s="229"/>
      <c r="T12" s="22"/>
      <c r="U12" s="22"/>
      <c r="V12" s="22"/>
      <c r="W12" s="22"/>
      <c r="X12" s="22"/>
      <c r="Z12" s="229" t="s">
        <v>79</v>
      </c>
      <c r="AA12" s="229"/>
      <c r="AB12" s="22"/>
      <c r="AC12" s="22"/>
      <c r="AD12" s="22"/>
      <c r="AE12" s="22"/>
      <c r="AF12" s="22"/>
      <c r="AH12" s="229" t="s">
        <v>79</v>
      </c>
      <c r="AI12" s="229"/>
      <c r="AJ12" s="22"/>
      <c r="AK12" s="22"/>
      <c r="AL12" s="22"/>
      <c r="AM12" s="22"/>
      <c r="AN12" s="22"/>
      <c r="AP12" s="229" t="s">
        <v>174</v>
      </c>
      <c r="AQ12" s="229"/>
      <c r="AR12" s="22"/>
      <c r="AS12" s="22"/>
      <c r="AT12" s="22"/>
      <c r="AU12" s="22"/>
      <c r="AV12" s="22"/>
    </row>
    <row r="13" spans="2:48" ht="19.5">
      <c r="B13" s="229" t="s">
        <v>80</v>
      </c>
      <c r="C13" s="229"/>
      <c r="D13" s="22"/>
      <c r="E13" s="22"/>
      <c r="F13" s="22"/>
      <c r="G13" s="22"/>
      <c r="H13" s="22"/>
      <c r="J13" s="229" t="s">
        <v>80</v>
      </c>
      <c r="K13" s="229"/>
      <c r="L13" s="22"/>
      <c r="M13" s="22"/>
      <c r="N13" s="22"/>
      <c r="O13" s="22"/>
      <c r="P13" s="22"/>
      <c r="R13" s="229" t="s">
        <v>80</v>
      </c>
      <c r="S13" s="229"/>
      <c r="T13" s="22"/>
      <c r="U13" s="22"/>
      <c r="V13" s="22"/>
      <c r="W13" s="22"/>
      <c r="X13" s="22"/>
      <c r="Z13" s="229" t="s">
        <v>80</v>
      </c>
      <c r="AA13" s="229"/>
      <c r="AB13" s="22"/>
      <c r="AC13" s="22"/>
      <c r="AD13" s="22"/>
      <c r="AE13" s="22"/>
      <c r="AF13" s="22"/>
      <c r="AH13" s="229" t="s">
        <v>80</v>
      </c>
      <c r="AI13" s="229"/>
      <c r="AJ13" s="22"/>
      <c r="AK13" s="22"/>
      <c r="AL13" s="22"/>
      <c r="AM13" s="22"/>
      <c r="AN13" s="22"/>
      <c r="AP13" s="229" t="s">
        <v>175</v>
      </c>
      <c r="AQ13" s="229"/>
      <c r="AR13" s="22"/>
      <c r="AS13" s="22"/>
      <c r="AT13" s="22"/>
      <c r="AU13" s="22"/>
      <c r="AV13" s="22"/>
    </row>
    <row r="14" spans="2:48" ht="19.5">
      <c r="B14" s="229" t="s">
        <v>81</v>
      </c>
      <c r="C14" s="229"/>
      <c r="D14" s="22"/>
      <c r="E14" s="22"/>
      <c r="F14" s="22"/>
      <c r="G14" s="22"/>
      <c r="H14" s="22"/>
      <c r="J14" s="229" t="s">
        <v>81</v>
      </c>
      <c r="K14" s="229"/>
      <c r="L14" s="22"/>
      <c r="M14" s="22"/>
      <c r="N14" s="22"/>
      <c r="O14" s="22"/>
      <c r="P14" s="22"/>
      <c r="R14" s="229" t="s">
        <v>81</v>
      </c>
      <c r="S14" s="229"/>
      <c r="T14" s="22"/>
      <c r="U14" s="22"/>
      <c r="V14" s="22"/>
      <c r="W14" s="22"/>
      <c r="X14" s="22"/>
      <c r="Z14" s="229" t="s">
        <v>81</v>
      </c>
      <c r="AA14" s="229"/>
      <c r="AB14" s="22"/>
      <c r="AC14" s="22"/>
      <c r="AD14" s="22"/>
      <c r="AE14" s="22"/>
      <c r="AF14" s="22"/>
      <c r="AH14" s="229" t="s">
        <v>81</v>
      </c>
      <c r="AI14" s="229"/>
      <c r="AJ14" s="22"/>
      <c r="AK14" s="22"/>
      <c r="AL14" s="22"/>
      <c r="AM14" s="22"/>
      <c r="AN14" s="22"/>
      <c r="AP14" s="229" t="s">
        <v>176</v>
      </c>
      <c r="AQ14" s="229"/>
      <c r="AR14" s="22"/>
      <c r="AS14" s="22"/>
      <c r="AT14" s="22"/>
      <c r="AU14" s="22"/>
      <c r="AV14" s="22"/>
    </row>
    <row r="15" spans="2:48" ht="19.5">
      <c r="B15" s="229" t="s">
        <v>82</v>
      </c>
      <c r="C15" s="229"/>
      <c r="D15" s="22"/>
      <c r="E15" s="22"/>
      <c r="F15" s="22"/>
      <c r="G15" s="22"/>
      <c r="H15" s="22"/>
      <c r="J15" s="229" t="s">
        <v>82</v>
      </c>
      <c r="K15" s="229"/>
      <c r="L15" s="22"/>
      <c r="M15" s="22"/>
      <c r="N15" s="22"/>
      <c r="O15" s="22"/>
      <c r="P15" s="22"/>
      <c r="R15" s="229" t="s">
        <v>82</v>
      </c>
      <c r="S15" s="229"/>
      <c r="T15" s="22"/>
      <c r="U15" s="22"/>
      <c r="V15" s="22"/>
      <c r="W15" s="22"/>
      <c r="X15" s="22"/>
      <c r="Z15" s="229" t="s">
        <v>82</v>
      </c>
      <c r="AA15" s="229"/>
      <c r="AB15" s="22"/>
      <c r="AC15" s="22"/>
      <c r="AD15" s="22"/>
      <c r="AE15" s="22"/>
      <c r="AF15" s="22"/>
      <c r="AH15" s="229" t="s">
        <v>82</v>
      </c>
      <c r="AI15" s="229"/>
      <c r="AJ15" s="22"/>
      <c r="AK15" s="22"/>
      <c r="AL15" s="22"/>
      <c r="AM15" s="22"/>
      <c r="AN15" s="22"/>
      <c r="AP15" s="229" t="s">
        <v>177</v>
      </c>
      <c r="AQ15" s="229"/>
      <c r="AR15" s="22"/>
      <c r="AS15" s="22"/>
      <c r="AT15" s="22"/>
      <c r="AU15" s="22"/>
      <c r="AV15" s="22"/>
    </row>
    <row r="16" spans="2:48" ht="19.5">
      <c r="B16" s="229" t="s">
        <v>83</v>
      </c>
      <c r="C16" s="229"/>
      <c r="D16" s="22"/>
      <c r="E16" s="22"/>
      <c r="F16" s="22"/>
      <c r="G16" s="22"/>
      <c r="H16" s="22"/>
      <c r="J16" s="229" t="s">
        <v>83</v>
      </c>
      <c r="K16" s="229"/>
      <c r="L16" s="22"/>
      <c r="M16" s="22"/>
      <c r="N16" s="22"/>
      <c r="O16" s="22"/>
      <c r="P16" s="22"/>
      <c r="R16" s="229" t="s">
        <v>83</v>
      </c>
      <c r="S16" s="229"/>
      <c r="T16" s="22"/>
      <c r="U16" s="22"/>
      <c r="V16" s="22"/>
      <c r="W16" s="22"/>
      <c r="X16" s="22"/>
      <c r="Z16" s="229" t="s">
        <v>83</v>
      </c>
      <c r="AA16" s="229"/>
      <c r="AB16" s="22"/>
      <c r="AC16" s="22"/>
      <c r="AD16" s="22"/>
      <c r="AE16" s="22"/>
      <c r="AF16" s="22"/>
      <c r="AH16" s="229" t="s">
        <v>83</v>
      </c>
      <c r="AI16" s="229"/>
      <c r="AJ16" s="22"/>
      <c r="AK16" s="22"/>
      <c r="AL16" s="22"/>
      <c r="AM16" s="22"/>
      <c r="AN16" s="22"/>
      <c r="AP16" s="229" t="s">
        <v>178</v>
      </c>
      <c r="AQ16" s="229"/>
      <c r="AR16" s="22"/>
      <c r="AS16" s="22"/>
      <c r="AT16" s="22"/>
      <c r="AU16" s="22"/>
      <c r="AV16" s="22"/>
    </row>
    <row r="17" spans="2:48" ht="19.5">
      <c r="B17" s="229" t="s">
        <v>84</v>
      </c>
      <c r="C17" s="237"/>
      <c r="D17" s="23"/>
      <c r="E17" s="23"/>
      <c r="F17" s="23"/>
      <c r="G17" s="23"/>
      <c r="H17" s="23"/>
      <c r="J17" s="229" t="s">
        <v>84</v>
      </c>
      <c r="K17" s="237"/>
      <c r="L17" s="23"/>
      <c r="M17" s="23"/>
      <c r="N17" s="23"/>
      <c r="O17" s="23"/>
      <c r="P17" s="23"/>
      <c r="R17" s="229" t="s">
        <v>84</v>
      </c>
      <c r="S17" s="237"/>
      <c r="T17" s="23"/>
      <c r="U17" s="23"/>
      <c r="V17" s="23"/>
      <c r="W17" s="23"/>
      <c r="X17" s="23"/>
      <c r="Z17" s="229" t="s">
        <v>84</v>
      </c>
      <c r="AA17" s="237"/>
      <c r="AB17" s="23"/>
      <c r="AC17" s="23"/>
      <c r="AD17" s="23"/>
      <c r="AE17" s="23"/>
      <c r="AF17" s="23"/>
      <c r="AH17" s="229" t="s">
        <v>84</v>
      </c>
      <c r="AI17" s="237"/>
      <c r="AJ17" s="23"/>
      <c r="AK17" s="23"/>
      <c r="AL17" s="23"/>
      <c r="AM17" s="23"/>
      <c r="AN17" s="23"/>
      <c r="AP17" s="229" t="s">
        <v>179</v>
      </c>
      <c r="AQ17" s="237"/>
      <c r="AR17" s="23"/>
      <c r="AS17" s="23"/>
      <c r="AT17" s="23"/>
      <c r="AU17" s="23"/>
      <c r="AV17" s="23"/>
    </row>
    <row r="18" spans="2:48" s="112" customFormat="1" ht="15.75" customHeight="1">
      <c r="B18" s="235" t="s">
        <v>85</v>
      </c>
      <c r="C18" s="109" t="s">
        <v>86</v>
      </c>
      <c r="D18" s="110" t="s">
        <v>87</v>
      </c>
      <c r="E18" s="110" t="s">
        <v>87</v>
      </c>
      <c r="F18" s="110" t="s">
        <v>87</v>
      </c>
      <c r="G18" s="110" t="s">
        <v>87</v>
      </c>
      <c r="H18" s="111" t="s">
        <v>87</v>
      </c>
      <c r="I18" s="3"/>
      <c r="J18" s="235" t="s">
        <v>85</v>
      </c>
      <c r="K18" s="109" t="s">
        <v>86</v>
      </c>
      <c r="L18" s="110" t="s">
        <v>87</v>
      </c>
      <c r="M18" s="110" t="s">
        <v>87</v>
      </c>
      <c r="N18" s="110" t="s">
        <v>87</v>
      </c>
      <c r="O18" s="110" t="s">
        <v>87</v>
      </c>
      <c r="P18" s="111" t="s">
        <v>87</v>
      </c>
      <c r="Q18" s="3"/>
      <c r="R18" s="235" t="s">
        <v>85</v>
      </c>
      <c r="S18" s="109" t="s">
        <v>86</v>
      </c>
      <c r="T18" s="110" t="s">
        <v>87</v>
      </c>
      <c r="U18" s="110" t="s">
        <v>87</v>
      </c>
      <c r="V18" s="110" t="s">
        <v>87</v>
      </c>
      <c r="W18" s="110" t="s">
        <v>87</v>
      </c>
      <c r="X18" s="111" t="s">
        <v>87</v>
      </c>
      <c r="Y18" s="3"/>
      <c r="Z18" s="235" t="s">
        <v>85</v>
      </c>
      <c r="AA18" s="109" t="s">
        <v>86</v>
      </c>
      <c r="AB18" s="110" t="s">
        <v>87</v>
      </c>
      <c r="AC18" s="110" t="s">
        <v>87</v>
      </c>
      <c r="AD18" s="110" t="s">
        <v>87</v>
      </c>
      <c r="AE18" s="110" t="s">
        <v>87</v>
      </c>
      <c r="AF18" s="111" t="s">
        <v>87</v>
      </c>
      <c r="AG18" s="3"/>
      <c r="AH18" s="235" t="s">
        <v>85</v>
      </c>
      <c r="AI18" s="109" t="s">
        <v>86</v>
      </c>
      <c r="AJ18" s="110" t="s">
        <v>87</v>
      </c>
      <c r="AK18" s="110" t="s">
        <v>87</v>
      </c>
      <c r="AL18" s="110" t="s">
        <v>87</v>
      </c>
      <c r="AM18" s="110" t="s">
        <v>87</v>
      </c>
      <c r="AN18" s="111" t="s">
        <v>87</v>
      </c>
      <c r="AO18" s="3"/>
      <c r="AP18" s="235" t="s">
        <v>180</v>
      </c>
      <c r="AQ18" s="109" t="s">
        <v>181</v>
      </c>
      <c r="AR18" s="110" t="s">
        <v>182</v>
      </c>
      <c r="AS18" s="110" t="s">
        <v>182</v>
      </c>
      <c r="AT18" s="110" t="s">
        <v>182</v>
      </c>
      <c r="AU18" s="110" t="s">
        <v>182</v>
      </c>
      <c r="AV18" s="111" t="s">
        <v>182</v>
      </c>
    </row>
    <row r="19" spans="2:48" s="112" customFormat="1" ht="16.5">
      <c r="B19" s="235"/>
      <c r="C19" s="113" t="s">
        <v>88</v>
      </c>
      <c r="D19" s="114" t="s">
        <v>87</v>
      </c>
      <c r="E19" s="114" t="s">
        <v>87</v>
      </c>
      <c r="F19" s="114" t="s">
        <v>87</v>
      </c>
      <c r="G19" s="114" t="s">
        <v>87</v>
      </c>
      <c r="H19" s="105" t="s">
        <v>87</v>
      </c>
      <c r="I19" s="3"/>
      <c r="J19" s="235"/>
      <c r="K19" s="113" t="s">
        <v>88</v>
      </c>
      <c r="L19" s="114" t="s">
        <v>87</v>
      </c>
      <c r="M19" s="114" t="s">
        <v>87</v>
      </c>
      <c r="N19" s="114" t="s">
        <v>87</v>
      </c>
      <c r="O19" s="114" t="s">
        <v>87</v>
      </c>
      <c r="P19" s="105" t="s">
        <v>87</v>
      </c>
      <c r="Q19" s="3"/>
      <c r="R19" s="235"/>
      <c r="S19" s="113" t="s">
        <v>88</v>
      </c>
      <c r="T19" s="114" t="s">
        <v>87</v>
      </c>
      <c r="U19" s="114" t="s">
        <v>87</v>
      </c>
      <c r="V19" s="114" t="s">
        <v>87</v>
      </c>
      <c r="W19" s="114" t="s">
        <v>87</v>
      </c>
      <c r="X19" s="105" t="s">
        <v>87</v>
      </c>
      <c r="Y19" s="3"/>
      <c r="Z19" s="235"/>
      <c r="AA19" s="113" t="s">
        <v>88</v>
      </c>
      <c r="AB19" s="114" t="s">
        <v>87</v>
      </c>
      <c r="AC19" s="114" t="s">
        <v>87</v>
      </c>
      <c r="AD19" s="114" t="s">
        <v>87</v>
      </c>
      <c r="AE19" s="114" t="s">
        <v>87</v>
      </c>
      <c r="AF19" s="105" t="s">
        <v>87</v>
      </c>
      <c r="AG19" s="3"/>
      <c r="AH19" s="235"/>
      <c r="AI19" s="113" t="s">
        <v>88</v>
      </c>
      <c r="AJ19" s="114" t="s">
        <v>87</v>
      </c>
      <c r="AK19" s="114" t="s">
        <v>87</v>
      </c>
      <c r="AL19" s="114" t="s">
        <v>87</v>
      </c>
      <c r="AM19" s="114" t="s">
        <v>87</v>
      </c>
      <c r="AN19" s="105" t="s">
        <v>87</v>
      </c>
      <c r="AO19" s="3"/>
      <c r="AP19" s="235"/>
      <c r="AQ19" s="113" t="s">
        <v>183</v>
      </c>
      <c r="AR19" s="114" t="s">
        <v>182</v>
      </c>
      <c r="AS19" s="114" t="s">
        <v>182</v>
      </c>
      <c r="AT19" s="114" t="s">
        <v>182</v>
      </c>
      <c r="AU19" s="114" t="s">
        <v>182</v>
      </c>
      <c r="AV19" s="105" t="s">
        <v>182</v>
      </c>
    </row>
    <row r="20" spans="2:48" s="112" customFormat="1" ht="16.5">
      <c r="B20" s="236"/>
      <c r="C20" s="107" t="s">
        <v>89</v>
      </c>
      <c r="D20" s="105" t="s">
        <v>90</v>
      </c>
      <c r="E20" s="105" t="s">
        <v>90</v>
      </c>
      <c r="F20" s="105" t="s">
        <v>90</v>
      </c>
      <c r="G20" s="105" t="s">
        <v>90</v>
      </c>
      <c r="H20" s="105" t="s">
        <v>90</v>
      </c>
      <c r="I20" s="3"/>
      <c r="J20" s="236"/>
      <c r="K20" s="107" t="s">
        <v>89</v>
      </c>
      <c r="L20" s="105" t="s">
        <v>90</v>
      </c>
      <c r="M20" s="105" t="s">
        <v>90</v>
      </c>
      <c r="N20" s="105" t="s">
        <v>90</v>
      </c>
      <c r="O20" s="105" t="s">
        <v>90</v>
      </c>
      <c r="P20" s="105" t="s">
        <v>90</v>
      </c>
      <c r="Q20" s="3"/>
      <c r="R20" s="236"/>
      <c r="S20" s="107" t="s">
        <v>89</v>
      </c>
      <c r="T20" s="105" t="s">
        <v>90</v>
      </c>
      <c r="U20" s="105" t="s">
        <v>90</v>
      </c>
      <c r="V20" s="105" t="s">
        <v>90</v>
      </c>
      <c r="W20" s="105" t="s">
        <v>90</v>
      </c>
      <c r="X20" s="105" t="s">
        <v>90</v>
      </c>
      <c r="Y20" s="3"/>
      <c r="Z20" s="236"/>
      <c r="AA20" s="107" t="s">
        <v>89</v>
      </c>
      <c r="AB20" s="105" t="s">
        <v>90</v>
      </c>
      <c r="AC20" s="105" t="s">
        <v>90</v>
      </c>
      <c r="AD20" s="105" t="s">
        <v>90</v>
      </c>
      <c r="AE20" s="105" t="s">
        <v>90</v>
      </c>
      <c r="AF20" s="105" t="s">
        <v>90</v>
      </c>
      <c r="AG20" s="3"/>
      <c r="AH20" s="236"/>
      <c r="AI20" s="107" t="s">
        <v>89</v>
      </c>
      <c r="AJ20" s="105" t="s">
        <v>90</v>
      </c>
      <c r="AK20" s="105" t="s">
        <v>90</v>
      </c>
      <c r="AL20" s="105" t="s">
        <v>90</v>
      </c>
      <c r="AM20" s="105" t="s">
        <v>90</v>
      </c>
      <c r="AN20" s="105" t="s">
        <v>90</v>
      </c>
      <c r="AO20" s="3"/>
      <c r="AP20" s="236"/>
      <c r="AQ20" s="107" t="s">
        <v>184</v>
      </c>
      <c r="AR20" s="105" t="s">
        <v>185</v>
      </c>
      <c r="AS20" s="105" t="s">
        <v>185</v>
      </c>
      <c r="AT20" s="105" t="s">
        <v>185</v>
      </c>
      <c r="AU20" s="105" t="s">
        <v>185</v>
      </c>
      <c r="AV20" s="105" t="s">
        <v>185</v>
      </c>
    </row>
    <row r="21" spans="2:48" s="112" customFormat="1" ht="16.5">
      <c r="B21" s="236"/>
      <c r="C21" s="108" t="s">
        <v>91</v>
      </c>
      <c r="D21" s="106" t="s">
        <v>92</v>
      </c>
      <c r="E21" s="106" t="s">
        <v>92</v>
      </c>
      <c r="F21" s="106" t="s">
        <v>92</v>
      </c>
      <c r="G21" s="106" t="s">
        <v>92</v>
      </c>
      <c r="H21" s="106" t="s">
        <v>92</v>
      </c>
      <c r="I21" s="3"/>
      <c r="J21" s="236"/>
      <c r="K21" s="108" t="s">
        <v>91</v>
      </c>
      <c r="L21" s="106" t="s">
        <v>92</v>
      </c>
      <c r="M21" s="106" t="s">
        <v>92</v>
      </c>
      <c r="N21" s="106" t="s">
        <v>92</v>
      </c>
      <c r="O21" s="106" t="s">
        <v>92</v>
      </c>
      <c r="P21" s="106" t="s">
        <v>92</v>
      </c>
      <c r="Q21" s="3"/>
      <c r="R21" s="236"/>
      <c r="S21" s="108" t="s">
        <v>91</v>
      </c>
      <c r="T21" s="106" t="s">
        <v>92</v>
      </c>
      <c r="U21" s="106" t="s">
        <v>92</v>
      </c>
      <c r="V21" s="106" t="s">
        <v>92</v>
      </c>
      <c r="W21" s="106" t="s">
        <v>92</v>
      </c>
      <c r="X21" s="106" t="s">
        <v>92</v>
      </c>
      <c r="Y21" s="3"/>
      <c r="Z21" s="236"/>
      <c r="AA21" s="108" t="s">
        <v>91</v>
      </c>
      <c r="AB21" s="106" t="s">
        <v>92</v>
      </c>
      <c r="AC21" s="106" t="s">
        <v>92</v>
      </c>
      <c r="AD21" s="106" t="s">
        <v>92</v>
      </c>
      <c r="AE21" s="106" t="s">
        <v>92</v>
      </c>
      <c r="AF21" s="106" t="s">
        <v>92</v>
      </c>
      <c r="AG21" s="3"/>
      <c r="AH21" s="236"/>
      <c r="AI21" s="108" t="s">
        <v>91</v>
      </c>
      <c r="AJ21" s="106" t="s">
        <v>92</v>
      </c>
      <c r="AK21" s="106" t="s">
        <v>92</v>
      </c>
      <c r="AL21" s="106" t="s">
        <v>92</v>
      </c>
      <c r="AM21" s="106" t="s">
        <v>92</v>
      </c>
      <c r="AN21" s="106" t="s">
        <v>92</v>
      </c>
      <c r="AO21" s="3"/>
      <c r="AP21" s="236"/>
      <c r="AQ21" s="108" t="s">
        <v>186</v>
      </c>
      <c r="AR21" s="106" t="s">
        <v>166</v>
      </c>
      <c r="AS21" s="106" t="s">
        <v>166</v>
      </c>
      <c r="AT21" s="106" t="s">
        <v>166</v>
      </c>
      <c r="AU21" s="106" t="s">
        <v>166</v>
      </c>
      <c r="AV21" s="106" t="s">
        <v>166</v>
      </c>
    </row>
    <row r="22" spans="2:48" s="112" customFormat="1" ht="30.75" customHeight="1">
      <c r="B22" s="236"/>
      <c r="C22" s="115" t="s">
        <v>93</v>
      </c>
      <c r="D22" s="116" t="s">
        <v>94</v>
      </c>
      <c r="E22" s="116" t="s">
        <v>94</v>
      </c>
      <c r="F22" s="116" t="s">
        <v>94</v>
      </c>
      <c r="G22" s="116" t="s">
        <v>94</v>
      </c>
      <c r="H22" s="116" t="s">
        <v>94</v>
      </c>
      <c r="I22" s="3"/>
      <c r="J22" s="236"/>
      <c r="K22" s="115" t="s">
        <v>93</v>
      </c>
      <c r="L22" s="116" t="s">
        <v>94</v>
      </c>
      <c r="M22" s="116" t="s">
        <v>94</v>
      </c>
      <c r="N22" s="116" t="s">
        <v>94</v>
      </c>
      <c r="O22" s="116" t="s">
        <v>94</v>
      </c>
      <c r="P22" s="116" t="s">
        <v>94</v>
      </c>
      <c r="Q22" s="3"/>
      <c r="R22" s="236"/>
      <c r="S22" s="115" t="s">
        <v>93</v>
      </c>
      <c r="T22" s="116" t="s">
        <v>94</v>
      </c>
      <c r="U22" s="116" t="s">
        <v>94</v>
      </c>
      <c r="V22" s="116" t="s">
        <v>94</v>
      </c>
      <c r="W22" s="116" t="s">
        <v>94</v>
      </c>
      <c r="X22" s="116" t="s">
        <v>94</v>
      </c>
      <c r="Y22" s="3"/>
      <c r="Z22" s="236"/>
      <c r="AA22" s="115" t="s">
        <v>93</v>
      </c>
      <c r="AB22" s="116" t="s">
        <v>94</v>
      </c>
      <c r="AC22" s="116" t="s">
        <v>94</v>
      </c>
      <c r="AD22" s="116" t="s">
        <v>94</v>
      </c>
      <c r="AE22" s="116" t="s">
        <v>94</v>
      </c>
      <c r="AF22" s="116" t="s">
        <v>94</v>
      </c>
      <c r="AG22" s="3"/>
      <c r="AH22" s="236"/>
      <c r="AI22" s="115" t="s">
        <v>93</v>
      </c>
      <c r="AJ22" s="116" t="s">
        <v>94</v>
      </c>
      <c r="AK22" s="116" t="s">
        <v>94</v>
      </c>
      <c r="AL22" s="116" t="s">
        <v>94</v>
      </c>
      <c r="AM22" s="116" t="s">
        <v>94</v>
      </c>
      <c r="AN22" s="116" t="s">
        <v>94</v>
      </c>
      <c r="AO22" s="3"/>
      <c r="AP22" s="236"/>
      <c r="AQ22" s="115" t="s">
        <v>167</v>
      </c>
      <c r="AR22" s="116" t="s">
        <v>168</v>
      </c>
      <c r="AS22" s="116" t="s">
        <v>168</v>
      </c>
      <c r="AT22" s="116" t="s">
        <v>168</v>
      </c>
      <c r="AU22" s="116" t="s">
        <v>168</v>
      </c>
      <c r="AV22" s="116" t="s">
        <v>168</v>
      </c>
    </row>
    <row r="23" spans="2:48" s="112" customFormat="1" ht="16.5">
      <c r="B23" s="236"/>
      <c r="C23" s="107" t="s">
        <v>78</v>
      </c>
      <c r="D23" s="106"/>
      <c r="E23" s="106"/>
      <c r="F23" s="106"/>
      <c r="G23" s="106"/>
      <c r="H23" s="106"/>
      <c r="I23" s="3"/>
      <c r="J23" s="236"/>
      <c r="K23" s="107" t="s">
        <v>78</v>
      </c>
      <c r="L23" s="106"/>
      <c r="M23" s="106"/>
      <c r="N23" s="106"/>
      <c r="O23" s="106"/>
      <c r="P23" s="106"/>
      <c r="Q23" s="3"/>
      <c r="R23" s="236"/>
      <c r="S23" s="107" t="s">
        <v>78</v>
      </c>
      <c r="T23" s="106"/>
      <c r="U23" s="106"/>
      <c r="V23" s="106"/>
      <c r="W23" s="106"/>
      <c r="X23" s="106"/>
      <c r="Y23" s="3"/>
      <c r="Z23" s="236"/>
      <c r="AA23" s="107" t="s">
        <v>78</v>
      </c>
      <c r="AB23" s="106"/>
      <c r="AC23" s="106"/>
      <c r="AD23" s="106"/>
      <c r="AE23" s="106"/>
      <c r="AF23" s="106"/>
      <c r="AG23" s="3"/>
      <c r="AH23" s="236"/>
      <c r="AI23" s="107" t="s">
        <v>78</v>
      </c>
      <c r="AJ23" s="106"/>
      <c r="AK23" s="106"/>
      <c r="AL23" s="106"/>
      <c r="AM23" s="106"/>
      <c r="AN23" s="106"/>
      <c r="AO23" s="3"/>
      <c r="AP23" s="236"/>
      <c r="AQ23" s="107" t="s">
        <v>169</v>
      </c>
      <c r="AR23" s="106"/>
      <c r="AS23" s="106"/>
      <c r="AT23" s="106"/>
      <c r="AU23" s="106"/>
      <c r="AV23" s="106"/>
    </row>
    <row r="24" spans="2:48" ht="19.5" customHeight="1">
      <c r="B24" s="238" t="s">
        <v>95</v>
      </c>
      <c r="C24" s="238"/>
      <c r="D24" s="239" t="s">
        <v>96</v>
      </c>
      <c r="E24" s="239"/>
      <c r="F24" s="239"/>
      <c r="G24" s="239"/>
      <c r="H24" s="239"/>
      <c r="J24" s="238" t="s">
        <v>95</v>
      </c>
      <c r="K24" s="238"/>
      <c r="L24" s="239" t="s">
        <v>96</v>
      </c>
      <c r="M24" s="239"/>
      <c r="N24" s="239"/>
      <c r="O24" s="239"/>
      <c r="P24" s="239"/>
      <c r="R24" s="238" t="s">
        <v>95</v>
      </c>
      <c r="S24" s="238"/>
      <c r="T24" s="239" t="s">
        <v>96</v>
      </c>
      <c r="U24" s="239"/>
      <c r="V24" s="239"/>
      <c r="W24" s="239"/>
      <c r="X24" s="239"/>
      <c r="Z24" s="238" t="s">
        <v>95</v>
      </c>
      <c r="AA24" s="238"/>
      <c r="AB24" s="239" t="s">
        <v>96</v>
      </c>
      <c r="AC24" s="239"/>
      <c r="AD24" s="239"/>
      <c r="AE24" s="239"/>
      <c r="AF24" s="239"/>
      <c r="AH24" s="238" t="s">
        <v>95</v>
      </c>
      <c r="AI24" s="238"/>
      <c r="AJ24" s="239" t="s">
        <v>96</v>
      </c>
      <c r="AK24" s="239"/>
      <c r="AL24" s="239"/>
      <c r="AM24" s="239"/>
      <c r="AN24" s="239"/>
      <c r="AP24" s="238" t="s">
        <v>170</v>
      </c>
      <c r="AQ24" s="238"/>
      <c r="AR24" s="239" t="s">
        <v>171</v>
      </c>
      <c r="AS24" s="239"/>
      <c r="AT24" s="239"/>
      <c r="AU24" s="239"/>
      <c r="AV24" s="239"/>
    </row>
    <row r="25" spans="2:48" ht="24" customHeight="1">
      <c r="B25" s="238"/>
      <c r="C25" s="238"/>
      <c r="D25" s="239"/>
      <c r="E25" s="239"/>
      <c r="F25" s="239"/>
      <c r="G25" s="239"/>
      <c r="H25" s="239"/>
      <c r="J25" s="238"/>
      <c r="K25" s="238"/>
      <c r="L25" s="239"/>
      <c r="M25" s="239"/>
      <c r="N25" s="239"/>
      <c r="O25" s="239"/>
      <c r="P25" s="239"/>
      <c r="R25" s="238"/>
      <c r="S25" s="238"/>
      <c r="T25" s="239"/>
      <c r="U25" s="239"/>
      <c r="V25" s="239"/>
      <c r="W25" s="239"/>
      <c r="X25" s="239"/>
      <c r="Z25" s="238"/>
      <c r="AA25" s="238"/>
      <c r="AB25" s="239"/>
      <c r="AC25" s="239"/>
      <c r="AD25" s="239"/>
      <c r="AE25" s="239"/>
      <c r="AF25" s="239"/>
      <c r="AH25" s="238"/>
      <c r="AI25" s="238"/>
      <c r="AJ25" s="239"/>
      <c r="AK25" s="239"/>
      <c r="AL25" s="239"/>
      <c r="AM25" s="239"/>
      <c r="AN25" s="239"/>
      <c r="AP25" s="238"/>
      <c r="AQ25" s="238"/>
      <c r="AR25" s="239"/>
      <c r="AS25" s="239"/>
      <c r="AT25" s="239"/>
      <c r="AU25" s="239"/>
      <c r="AV25" s="239"/>
    </row>
    <row r="26" spans="2:48" ht="16.5">
      <c r="B26" s="24" t="s">
        <v>113</v>
      </c>
      <c r="C26" s="24"/>
      <c r="D26" s="24"/>
      <c r="E26" s="24"/>
      <c r="F26" s="24"/>
      <c r="G26" s="24"/>
      <c r="H26" s="24"/>
      <c r="J26" s="24" t="s">
        <v>113</v>
      </c>
      <c r="K26" s="24"/>
      <c r="L26" s="24"/>
      <c r="M26" s="24"/>
      <c r="N26" s="24"/>
      <c r="O26" s="24"/>
      <c r="P26" s="24"/>
      <c r="R26" s="24" t="s">
        <v>113</v>
      </c>
      <c r="S26" s="24"/>
      <c r="T26" s="24"/>
      <c r="U26" s="24"/>
      <c r="V26" s="24"/>
      <c r="W26" s="24"/>
      <c r="X26" s="24"/>
      <c r="Z26" s="24" t="s">
        <v>113</v>
      </c>
      <c r="AA26" s="24"/>
      <c r="AB26" s="24"/>
      <c r="AC26" s="24"/>
      <c r="AD26" s="24"/>
      <c r="AE26" s="24"/>
      <c r="AF26" s="24"/>
      <c r="AH26" s="24" t="s">
        <v>113</v>
      </c>
      <c r="AI26" s="24"/>
      <c r="AJ26" s="24"/>
      <c r="AK26" s="24"/>
      <c r="AL26" s="24"/>
      <c r="AM26" s="24"/>
      <c r="AN26" s="24"/>
      <c r="AP26" s="24" t="s">
        <v>172</v>
      </c>
      <c r="AQ26" s="24"/>
      <c r="AR26" s="24"/>
      <c r="AS26" s="24"/>
      <c r="AT26" s="24"/>
      <c r="AU26" s="24"/>
      <c r="AV26" s="24"/>
    </row>
  </sheetData>
  <sheetProtection/>
  <mergeCells count="84">
    <mergeCell ref="AP24:AQ25"/>
    <mergeCell ref="AR24:AV25"/>
    <mergeCell ref="AP13:AQ13"/>
    <mergeCell ref="AP14:AQ14"/>
    <mergeCell ref="AP15:AQ15"/>
    <mergeCell ref="AP16:AQ16"/>
    <mergeCell ref="AP17:AQ17"/>
    <mergeCell ref="AP18:AP23"/>
    <mergeCell ref="AP2:AV2"/>
    <mergeCell ref="AP3:AR3"/>
    <mergeCell ref="AS3:AT3"/>
    <mergeCell ref="AP4:AQ4"/>
    <mergeCell ref="AP5:AP11"/>
    <mergeCell ref="AP12:AQ12"/>
    <mergeCell ref="AH2:AN2"/>
    <mergeCell ref="B3:D3"/>
    <mergeCell ref="E3:F3"/>
    <mergeCell ref="J3:L3"/>
    <mergeCell ref="M3:N3"/>
    <mergeCell ref="B2:H2"/>
    <mergeCell ref="J2:P2"/>
    <mergeCell ref="R2:X2"/>
    <mergeCell ref="Z2:AF2"/>
    <mergeCell ref="R3:T3"/>
    <mergeCell ref="AK3:AL3"/>
    <mergeCell ref="U3:V3"/>
    <mergeCell ref="Z3:AB3"/>
    <mergeCell ref="AC3:AD3"/>
    <mergeCell ref="AH3:AJ3"/>
    <mergeCell ref="B5:B11"/>
    <mergeCell ref="J5:J11"/>
    <mergeCell ref="R5:R11"/>
    <mergeCell ref="Z5:Z11"/>
    <mergeCell ref="B4:C4"/>
    <mergeCell ref="J4:K4"/>
    <mergeCell ref="R4:S4"/>
    <mergeCell ref="Z4:AA4"/>
    <mergeCell ref="AH4:AI4"/>
    <mergeCell ref="B13:C13"/>
    <mergeCell ref="J13:K13"/>
    <mergeCell ref="R13:S13"/>
    <mergeCell ref="Z13:AA13"/>
    <mergeCell ref="AH5:AH11"/>
    <mergeCell ref="B12:C12"/>
    <mergeCell ref="J12:K12"/>
    <mergeCell ref="R12:S12"/>
    <mergeCell ref="Z12:AA12"/>
    <mergeCell ref="AH12:AI12"/>
    <mergeCell ref="B15:C15"/>
    <mergeCell ref="J15:K15"/>
    <mergeCell ref="R15:S15"/>
    <mergeCell ref="Z15:AA15"/>
    <mergeCell ref="AH13:AI13"/>
    <mergeCell ref="B14:C14"/>
    <mergeCell ref="J14:K14"/>
    <mergeCell ref="R14:S14"/>
    <mergeCell ref="Z14:AA14"/>
    <mergeCell ref="AH14:AI14"/>
    <mergeCell ref="B17:C17"/>
    <mergeCell ref="J17:K17"/>
    <mergeCell ref="R17:S17"/>
    <mergeCell ref="Z17:AA17"/>
    <mergeCell ref="AH15:AI15"/>
    <mergeCell ref="B16:C16"/>
    <mergeCell ref="J16:K16"/>
    <mergeCell ref="R16:S16"/>
    <mergeCell ref="Z16:AA16"/>
    <mergeCell ref="AH16:AI16"/>
    <mergeCell ref="B24:C25"/>
    <mergeCell ref="D24:H25"/>
    <mergeCell ref="J24:K25"/>
    <mergeCell ref="L24:P25"/>
    <mergeCell ref="AH17:AI17"/>
    <mergeCell ref="B18:B23"/>
    <mergeCell ref="J18:J23"/>
    <mergeCell ref="R18:R23"/>
    <mergeCell ref="Z18:Z23"/>
    <mergeCell ref="AH18:AH23"/>
    <mergeCell ref="AH24:AI25"/>
    <mergeCell ref="AJ24:AN25"/>
    <mergeCell ref="R24:S25"/>
    <mergeCell ref="T24:X25"/>
    <mergeCell ref="Z24:AA25"/>
    <mergeCell ref="AB24:AF25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Zeros="0" zoomScale="85" zoomScaleNormal="85" zoomScalePageLayoutView="0" workbookViewId="0" topLeftCell="A1">
      <selection activeCell="F5" sqref="F5"/>
    </sheetView>
  </sheetViews>
  <sheetFormatPr defaultColWidth="8.875" defaultRowHeight="16.5"/>
  <cols>
    <col min="1" max="1" width="13.875" style="117" customWidth="1"/>
    <col min="2" max="2" width="27.875" style="117" customWidth="1"/>
    <col min="3" max="4" width="27.50390625" style="117" customWidth="1"/>
    <col min="5" max="16384" width="8.875" style="117" customWidth="1"/>
  </cols>
  <sheetData>
    <row r="1" spans="1:7" ht="21">
      <c r="A1" s="240" t="str">
        <f>'葷月菜單'!E2</f>
        <v>宜蘭縣壯圍鄉壯圍國中  111年01月份菜單</v>
      </c>
      <c r="B1" s="240"/>
      <c r="C1" s="241"/>
      <c r="D1" s="118" t="s">
        <v>129</v>
      </c>
      <c r="E1" s="119"/>
      <c r="F1" s="120"/>
      <c r="G1" s="120"/>
    </row>
    <row r="2" spans="1:5" ht="21" customHeight="1">
      <c r="A2" s="6" t="s">
        <v>118</v>
      </c>
      <c r="B2" s="6" t="s">
        <v>132</v>
      </c>
      <c r="C2" s="6" t="s">
        <v>133</v>
      </c>
      <c r="D2" s="6" t="s">
        <v>130</v>
      </c>
      <c r="E2" s="121"/>
    </row>
    <row r="3" spans="1:5" ht="15.75">
      <c r="A3" s="122">
        <f>'葷月菜單'!B6</f>
        <v>3</v>
      </c>
      <c r="B3" s="6"/>
      <c r="C3" s="6"/>
      <c r="D3" s="123">
        <f>B3*C3</f>
        <v>0</v>
      </c>
      <c r="E3" s="121"/>
    </row>
    <row r="4" spans="1:5" ht="15.75">
      <c r="A4" s="122">
        <f>'葷月菜單'!B7</f>
        <v>4</v>
      </c>
      <c r="B4" s="6"/>
      <c r="C4" s="6"/>
      <c r="D4" s="123">
        <f aca="true" t="shared" si="0" ref="D4:D25">B4*C4</f>
        <v>0</v>
      </c>
      <c r="E4" s="121"/>
    </row>
    <row r="5" spans="1:5" ht="15.75">
      <c r="A5" s="122">
        <f>'葷月菜單'!B8</f>
        <v>5</v>
      </c>
      <c r="B5" s="6"/>
      <c r="C5" s="6"/>
      <c r="D5" s="123">
        <f t="shared" si="0"/>
        <v>0</v>
      </c>
      <c r="E5" s="121"/>
    </row>
    <row r="6" spans="1:5" ht="15.75">
      <c r="A6" s="122">
        <f>'葷月菜單'!B9</f>
        <v>6</v>
      </c>
      <c r="B6" s="6"/>
      <c r="C6" s="6"/>
      <c r="D6" s="123">
        <f t="shared" si="0"/>
        <v>0</v>
      </c>
      <c r="E6" s="121"/>
    </row>
    <row r="7" spans="1:5" ht="15.75">
      <c r="A7" s="122">
        <f>'葷月菜單'!B10</f>
        <v>7</v>
      </c>
      <c r="B7" s="6"/>
      <c r="C7" s="6"/>
      <c r="D7" s="123">
        <f t="shared" si="0"/>
        <v>0</v>
      </c>
      <c r="E7" s="121"/>
    </row>
    <row r="8" spans="1:5" ht="15.75">
      <c r="A8" s="122">
        <f>'葷月菜單'!B11</f>
        <v>10</v>
      </c>
      <c r="B8" s="6"/>
      <c r="C8" s="6"/>
      <c r="D8" s="123">
        <f t="shared" si="0"/>
        <v>0</v>
      </c>
      <c r="E8" s="121"/>
    </row>
    <row r="9" spans="1:5" ht="15.75">
      <c r="A9" s="122">
        <f>'葷月菜單'!B12</f>
        <v>11</v>
      </c>
      <c r="B9" s="6"/>
      <c r="C9" s="6"/>
      <c r="D9" s="123">
        <f t="shared" si="0"/>
        <v>0</v>
      </c>
      <c r="E9" s="121"/>
    </row>
    <row r="10" spans="1:5" ht="15.75">
      <c r="A10" s="122">
        <f>'葷月菜單'!B13</f>
        <v>12</v>
      </c>
      <c r="B10" s="6"/>
      <c r="C10" s="6"/>
      <c r="D10" s="123">
        <f t="shared" si="0"/>
        <v>0</v>
      </c>
      <c r="E10" s="121"/>
    </row>
    <row r="11" spans="1:5" ht="15.75">
      <c r="A11" s="122">
        <f>'葷月菜單'!B14</f>
        <v>13</v>
      </c>
      <c r="B11" s="6"/>
      <c r="C11" s="6"/>
      <c r="D11" s="123">
        <f t="shared" si="0"/>
        <v>0</v>
      </c>
      <c r="E11" s="121"/>
    </row>
    <row r="12" spans="1:5" ht="15.75">
      <c r="A12" s="122">
        <f>'葷月菜單'!B15</f>
        <v>14</v>
      </c>
      <c r="B12" s="6"/>
      <c r="C12" s="6"/>
      <c r="D12" s="123">
        <f t="shared" si="0"/>
        <v>0</v>
      </c>
      <c r="E12" s="121"/>
    </row>
    <row r="13" spans="1:5" ht="15.75">
      <c r="A13" s="122">
        <f>'葷月菜單'!B16</f>
        <v>17</v>
      </c>
      <c r="B13" s="6"/>
      <c r="C13" s="6"/>
      <c r="D13" s="123">
        <f t="shared" si="0"/>
        <v>0</v>
      </c>
      <c r="E13" s="121"/>
    </row>
    <row r="14" spans="1:5" ht="15.75">
      <c r="A14" s="122">
        <f>'葷月菜單'!B17</f>
        <v>18</v>
      </c>
      <c r="B14" s="6"/>
      <c r="C14" s="6"/>
      <c r="D14" s="123">
        <f t="shared" si="0"/>
        <v>0</v>
      </c>
      <c r="E14" s="121"/>
    </row>
    <row r="15" spans="1:5" ht="15.75">
      <c r="A15" s="122">
        <f>'葷月菜單'!B18</f>
        <v>19</v>
      </c>
      <c r="B15" s="6"/>
      <c r="C15" s="6"/>
      <c r="D15" s="123">
        <f t="shared" si="0"/>
        <v>0</v>
      </c>
      <c r="E15" s="121"/>
    </row>
    <row r="16" spans="1:5" ht="15.75">
      <c r="A16" s="122">
        <f>'葷月菜單'!B19</f>
        <v>20</v>
      </c>
      <c r="B16" s="6"/>
      <c r="C16" s="6"/>
      <c r="D16" s="123">
        <f t="shared" si="0"/>
        <v>0</v>
      </c>
      <c r="E16" s="121"/>
    </row>
    <row r="17" spans="1:5" ht="15.75">
      <c r="A17" s="122" t="e">
        <f>葷月菜單!#REF!</f>
        <v>#REF!</v>
      </c>
      <c r="B17" s="6"/>
      <c r="C17" s="6"/>
      <c r="D17" s="123">
        <f t="shared" si="0"/>
        <v>0</v>
      </c>
      <c r="E17" s="121"/>
    </row>
    <row r="18" spans="1:5" ht="15.75">
      <c r="A18" s="122" t="e">
        <f>葷月菜單!#REF!</f>
        <v>#REF!</v>
      </c>
      <c r="B18" s="6"/>
      <c r="C18" s="6"/>
      <c r="D18" s="123">
        <f t="shared" si="0"/>
        <v>0</v>
      </c>
      <c r="E18" s="121"/>
    </row>
    <row r="19" spans="1:5" ht="15.75">
      <c r="A19" s="122" t="e">
        <f>葷月菜單!#REF!</f>
        <v>#REF!</v>
      </c>
      <c r="B19" s="6"/>
      <c r="C19" s="6"/>
      <c r="D19" s="123">
        <f t="shared" si="0"/>
        <v>0</v>
      </c>
      <c r="E19" s="121"/>
    </row>
    <row r="20" spans="1:5" ht="15.75">
      <c r="A20" s="122" t="e">
        <f>葷月菜單!#REF!</f>
        <v>#REF!</v>
      </c>
      <c r="B20" s="6"/>
      <c r="C20" s="6"/>
      <c r="D20" s="123">
        <f t="shared" si="0"/>
        <v>0</v>
      </c>
      <c r="E20" s="121"/>
    </row>
    <row r="21" spans="1:5" ht="15.75">
      <c r="A21" s="122" t="e">
        <f>葷月菜單!#REF!</f>
        <v>#REF!</v>
      </c>
      <c r="B21" s="6"/>
      <c r="C21" s="6"/>
      <c r="D21" s="123">
        <f t="shared" si="0"/>
        <v>0</v>
      </c>
      <c r="E21" s="121"/>
    </row>
    <row r="22" spans="1:5" ht="15.75">
      <c r="A22" s="122" t="e">
        <f>葷月菜單!#REF!</f>
        <v>#REF!</v>
      </c>
      <c r="B22" s="6"/>
      <c r="C22" s="6"/>
      <c r="D22" s="123">
        <f t="shared" si="0"/>
        <v>0</v>
      </c>
      <c r="E22" s="121"/>
    </row>
    <row r="23" spans="1:5" ht="15.75">
      <c r="A23" s="122" t="e">
        <f>葷月菜單!#REF!</f>
        <v>#REF!</v>
      </c>
      <c r="B23" s="6"/>
      <c r="C23" s="6"/>
      <c r="D23" s="123">
        <f t="shared" si="0"/>
        <v>0</v>
      </c>
      <c r="E23" s="121"/>
    </row>
    <row r="24" spans="1:5" ht="15.75">
      <c r="A24" s="122" t="e">
        <f>葷月菜單!#REF!</f>
        <v>#REF!</v>
      </c>
      <c r="B24" s="6"/>
      <c r="C24" s="6"/>
      <c r="D24" s="123">
        <f t="shared" si="0"/>
        <v>0</v>
      </c>
      <c r="E24" s="121"/>
    </row>
    <row r="25" spans="1:5" ht="15.75">
      <c r="A25" s="122" t="e">
        <f>葷月菜單!#REF!</f>
        <v>#REF!</v>
      </c>
      <c r="B25" s="6"/>
      <c r="C25" s="6"/>
      <c r="D25" s="123">
        <f t="shared" si="0"/>
        <v>0</v>
      </c>
      <c r="E25" s="121"/>
    </row>
    <row r="26" spans="1:4" ht="15.75">
      <c r="A26" s="6" t="s">
        <v>131</v>
      </c>
      <c r="B26" s="6">
        <f>SUM(B3:B25)</f>
        <v>0</v>
      </c>
      <c r="C26" s="6"/>
      <c r="D26" s="123">
        <f>SUM(D3:D25)</f>
        <v>0</v>
      </c>
    </row>
    <row r="27" spans="1:4" ht="15.75">
      <c r="A27" s="124"/>
      <c r="B27" s="125"/>
      <c r="C27" s="125"/>
      <c r="D27" s="124">
        <f>C27*B27</f>
        <v>0</v>
      </c>
    </row>
    <row r="28" spans="1:4" ht="15.75">
      <c r="A28" s="126"/>
      <c r="B28" s="127"/>
      <c r="C28" s="127"/>
      <c r="D28" s="126">
        <f>C28*B28</f>
        <v>0</v>
      </c>
    </row>
    <row r="29" spans="1:4" ht="15.75">
      <c r="A29" s="121"/>
      <c r="D29" s="121">
        <f>C29*B29</f>
        <v>0</v>
      </c>
    </row>
    <row r="30" ht="15.75">
      <c r="A30" s="12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Zeros="0" zoomScale="85" zoomScaleNormal="85" zoomScalePageLayoutView="0" workbookViewId="0" topLeftCell="A1">
      <selection activeCell="F16" sqref="F16"/>
    </sheetView>
  </sheetViews>
  <sheetFormatPr defaultColWidth="8.875" defaultRowHeight="16.5"/>
  <cols>
    <col min="1" max="1" width="13.875" style="117" customWidth="1"/>
    <col min="2" max="2" width="27.875" style="117" customWidth="1"/>
    <col min="3" max="4" width="27.50390625" style="117" customWidth="1"/>
    <col min="5" max="16384" width="8.875" style="117" customWidth="1"/>
  </cols>
  <sheetData>
    <row r="1" spans="1:7" ht="21">
      <c r="A1" s="240" t="str">
        <f>'葷月菜單'!E2</f>
        <v>宜蘭縣壯圍鄉壯圍國中  111年01月份菜單</v>
      </c>
      <c r="B1" s="240"/>
      <c r="C1" s="241"/>
      <c r="D1" s="118" t="s">
        <v>129</v>
      </c>
      <c r="E1" s="119"/>
      <c r="F1" s="120"/>
      <c r="G1" s="120"/>
    </row>
    <row r="2" spans="1:5" ht="21" customHeight="1">
      <c r="A2" s="6" t="s">
        <v>0</v>
      </c>
      <c r="B2" s="6" t="s">
        <v>136</v>
      </c>
      <c r="C2" s="6" t="s">
        <v>133</v>
      </c>
      <c r="D2" s="6" t="s">
        <v>130</v>
      </c>
      <c r="E2" s="121"/>
    </row>
    <row r="3" spans="1:5" ht="15.75">
      <c r="A3" s="122">
        <f>'葷月菜單'!B6</f>
        <v>3</v>
      </c>
      <c r="B3" s="6"/>
      <c r="C3" s="6"/>
      <c r="D3" s="123">
        <f>B3*C3</f>
        <v>0</v>
      </c>
      <c r="E3" s="121"/>
    </row>
    <row r="4" spans="1:5" ht="15.75">
      <c r="A4" s="122">
        <f>'葷月菜單'!B7</f>
        <v>4</v>
      </c>
      <c r="B4" s="6"/>
      <c r="C4" s="6"/>
      <c r="D4" s="123">
        <f aca="true" t="shared" si="0" ref="D4:D25">B4*C4</f>
        <v>0</v>
      </c>
      <c r="E4" s="121"/>
    </row>
    <row r="5" spans="1:5" ht="15.75">
      <c r="A5" s="122">
        <f>'葷月菜單'!B8</f>
        <v>5</v>
      </c>
      <c r="B5" s="6"/>
      <c r="C5" s="6"/>
      <c r="D5" s="123">
        <f t="shared" si="0"/>
        <v>0</v>
      </c>
      <c r="E5" s="121"/>
    </row>
    <row r="6" spans="1:5" ht="15.75">
      <c r="A6" s="122">
        <f>'葷月菜單'!B9</f>
        <v>6</v>
      </c>
      <c r="B6" s="6"/>
      <c r="C6" s="6"/>
      <c r="D6" s="123">
        <f t="shared" si="0"/>
        <v>0</v>
      </c>
      <c r="E6" s="121"/>
    </row>
    <row r="7" spans="1:5" ht="15.75">
      <c r="A7" s="122">
        <f>'葷月菜單'!B10</f>
        <v>7</v>
      </c>
      <c r="B7" s="6"/>
      <c r="C7" s="6"/>
      <c r="D7" s="123">
        <f t="shared" si="0"/>
        <v>0</v>
      </c>
      <c r="E7" s="121"/>
    </row>
    <row r="8" spans="1:5" ht="15.75">
      <c r="A8" s="122">
        <f>'葷月菜單'!B11</f>
        <v>10</v>
      </c>
      <c r="B8" s="6"/>
      <c r="C8" s="6"/>
      <c r="D8" s="123">
        <f t="shared" si="0"/>
        <v>0</v>
      </c>
      <c r="E8" s="121"/>
    </row>
    <row r="9" spans="1:5" ht="15.75">
      <c r="A9" s="122">
        <f>'葷月菜單'!B12</f>
        <v>11</v>
      </c>
      <c r="B9" s="6"/>
      <c r="C9" s="6"/>
      <c r="D9" s="123">
        <f t="shared" si="0"/>
        <v>0</v>
      </c>
      <c r="E9" s="121"/>
    </row>
    <row r="10" spans="1:5" ht="15.75">
      <c r="A10" s="122">
        <f>'葷月菜單'!B13</f>
        <v>12</v>
      </c>
      <c r="B10" s="6"/>
      <c r="C10" s="6"/>
      <c r="D10" s="123">
        <f t="shared" si="0"/>
        <v>0</v>
      </c>
      <c r="E10" s="121"/>
    </row>
    <row r="11" spans="1:5" ht="15.75">
      <c r="A11" s="122">
        <f>'葷月菜單'!B14</f>
        <v>13</v>
      </c>
      <c r="B11" s="6"/>
      <c r="C11" s="6"/>
      <c r="D11" s="123">
        <f t="shared" si="0"/>
        <v>0</v>
      </c>
      <c r="E11" s="121"/>
    </row>
    <row r="12" spans="1:5" ht="15.75">
      <c r="A12" s="122">
        <f>'葷月菜單'!B15</f>
        <v>14</v>
      </c>
      <c r="B12" s="6"/>
      <c r="C12" s="6"/>
      <c r="D12" s="123">
        <f t="shared" si="0"/>
        <v>0</v>
      </c>
      <c r="E12" s="121"/>
    </row>
    <row r="13" spans="1:5" ht="15.75">
      <c r="A13" s="122">
        <f>'葷月菜單'!B16</f>
        <v>17</v>
      </c>
      <c r="B13" s="6"/>
      <c r="C13" s="6"/>
      <c r="D13" s="123">
        <f t="shared" si="0"/>
        <v>0</v>
      </c>
      <c r="E13" s="121"/>
    </row>
    <row r="14" spans="1:5" ht="15.75">
      <c r="A14" s="122">
        <f>'葷月菜單'!B17</f>
        <v>18</v>
      </c>
      <c r="B14" s="6"/>
      <c r="C14" s="6"/>
      <c r="D14" s="123">
        <f t="shared" si="0"/>
        <v>0</v>
      </c>
      <c r="E14" s="121"/>
    </row>
    <row r="15" spans="1:5" ht="15.75">
      <c r="A15" s="122">
        <f>'葷月菜單'!B18</f>
        <v>19</v>
      </c>
      <c r="B15" s="6"/>
      <c r="C15" s="6"/>
      <c r="D15" s="123">
        <f t="shared" si="0"/>
        <v>0</v>
      </c>
      <c r="E15" s="121"/>
    </row>
    <row r="16" spans="1:5" ht="15.75">
      <c r="A16" s="122">
        <f>'葷月菜單'!B19</f>
        <v>20</v>
      </c>
      <c r="B16" s="6"/>
      <c r="C16" s="6"/>
      <c r="D16" s="123">
        <f t="shared" si="0"/>
        <v>0</v>
      </c>
      <c r="E16" s="121"/>
    </row>
    <row r="17" spans="1:5" ht="15.75">
      <c r="A17" s="122" t="e">
        <f>葷月菜單!#REF!</f>
        <v>#REF!</v>
      </c>
      <c r="B17" s="6"/>
      <c r="C17" s="6"/>
      <c r="D17" s="123">
        <f t="shared" si="0"/>
        <v>0</v>
      </c>
      <c r="E17" s="121"/>
    </row>
    <row r="18" spans="1:5" ht="15.75">
      <c r="A18" s="122" t="e">
        <f>葷月菜單!#REF!</f>
        <v>#REF!</v>
      </c>
      <c r="B18" s="6"/>
      <c r="C18" s="6"/>
      <c r="D18" s="123">
        <f t="shared" si="0"/>
        <v>0</v>
      </c>
      <c r="E18" s="121"/>
    </row>
    <row r="19" spans="1:5" ht="15.75">
      <c r="A19" s="122" t="e">
        <f>葷月菜單!#REF!</f>
        <v>#REF!</v>
      </c>
      <c r="B19" s="6"/>
      <c r="C19" s="6"/>
      <c r="D19" s="123">
        <f t="shared" si="0"/>
        <v>0</v>
      </c>
      <c r="E19" s="121"/>
    </row>
    <row r="20" spans="1:5" ht="15.75">
      <c r="A20" s="122" t="e">
        <f>葷月菜單!#REF!</f>
        <v>#REF!</v>
      </c>
      <c r="B20" s="6"/>
      <c r="C20" s="6"/>
      <c r="D20" s="123">
        <f t="shared" si="0"/>
        <v>0</v>
      </c>
      <c r="E20" s="121"/>
    </row>
    <row r="21" spans="1:5" ht="15.75">
      <c r="A21" s="122" t="e">
        <f>葷月菜單!#REF!</f>
        <v>#REF!</v>
      </c>
      <c r="B21" s="6"/>
      <c r="C21" s="6"/>
      <c r="D21" s="123">
        <f t="shared" si="0"/>
        <v>0</v>
      </c>
      <c r="E21" s="121"/>
    </row>
    <row r="22" spans="1:5" ht="15.75">
      <c r="A22" s="122" t="e">
        <f>葷月菜單!#REF!</f>
        <v>#REF!</v>
      </c>
      <c r="B22" s="6"/>
      <c r="C22" s="6"/>
      <c r="D22" s="123">
        <f t="shared" si="0"/>
        <v>0</v>
      </c>
      <c r="E22" s="121"/>
    </row>
    <row r="23" spans="1:5" ht="15.75">
      <c r="A23" s="122" t="e">
        <f>葷月菜單!#REF!</f>
        <v>#REF!</v>
      </c>
      <c r="B23" s="6"/>
      <c r="C23" s="6"/>
      <c r="D23" s="123">
        <f t="shared" si="0"/>
        <v>0</v>
      </c>
      <c r="E23" s="121"/>
    </row>
    <row r="24" spans="1:5" ht="15.75">
      <c r="A24" s="122" t="e">
        <f>葷月菜單!#REF!</f>
        <v>#REF!</v>
      </c>
      <c r="B24" s="6"/>
      <c r="C24" s="6"/>
      <c r="D24" s="123">
        <f t="shared" si="0"/>
        <v>0</v>
      </c>
      <c r="E24" s="121"/>
    </row>
    <row r="25" spans="1:5" ht="15.75">
      <c r="A25" s="122" t="e">
        <f>葷月菜單!#REF!</f>
        <v>#REF!</v>
      </c>
      <c r="B25" s="6"/>
      <c r="C25" s="6"/>
      <c r="D25" s="123">
        <f t="shared" si="0"/>
        <v>0</v>
      </c>
      <c r="E25" s="121"/>
    </row>
    <row r="26" spans="1:4" ht="15.75">
      <c r="A26" s="6" t="s">
        <v>131</v>
      </c>
      <c r="B26" s="6">
        <f>SUM(B3:B25)</f>
        <v>0</v>
      </c>
      <c r="C26" s="6"/>
      <c r="D26" s="123">
        <f>SUM(D3:D25)</f>
        <v>0</v>
      </c>
    </row>
    <row r="27" spans="1:4" ht="15.75">
      <c r="A27" s="124"/>
      <c r="B27" s="125"/>
      <c r="C27" s="125"/>
      <c r="D27" s="124">
        <f>C27*B27</f>
        <v>0</v>
      </c>
    </row>
    <row r="28" spans="1:4" ht="15.75">
      <c r="A28" s="126"/>
      <c r="B28" s="127"/>
      <c r="C28" s="127"/>
      <c r="D28" s="126">
        <f>C28*B28</f>
        <v>0</v>
      </c>
    </row>
    <row r="29" spans="1:4" ht="15.75">
      <c r="A29" s="121"/>
      <c r="D29" s="121">
        <f>C29*B29</f>
        <v>0</v>
      </c>
    </row>
    <row r="30" ht="15.75">
      <c r="A30" s="12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38"/>
  <sheetViews>
    <sheetView zoomScale="85" zoomScaleNormal="85" zoomScalePageLayoutView="0" workbookViewId="0" topLeftCell="A1">
      <selection activeCell="B2" sqref="B2:N2"/>
    </sheetView>
  </sheetViews>
  <sheetFormatPr defaultColWidth="9.00390625" defaultRowHeight="16.5"/>
  <cols>
    <col min="1" max="1" width="0.74609375" style="53" customWidth="1"/>
    <col min="2" max="2" width="5.50390625" style="53" bestFit="1" customWidth="1"/>
    <col min="3" max="3" width="5.50390625" style="117" bestFit="1" customWidth="1"/>
    <col min="4" max="4" width="19.25390625" style="53" customWidth="1"/>
    <col min="5" max="13" width="5.50390625" style="53" bestFit="1" customWidth="1"/>
    <col min="14" max="14" width="16.125" style="53" customWidth="1"/>
    <col min="15" max="15" width="0.2421875" style="53" customWidth="1"/>
    <col min="16" max="16" width="5.50390625" style="53" bestFit="1" customWidth="1"/>
    <col min="17" max="17" width="5.50390625" style="117" bestFit="1" customWidth="1"/>
    <col min="18" max="18" width="19.25390625" style="53" customWidth="1"/>
    <col min="19" max="27" width="5.50390625" style="53" bestFit="1" customWidth="1"/>
    <col min="28" max="28" width="16.125" style="53" customWidth="1"/>
    <col min="29" max="29" width="0.5" style="53" customWidth="1"/>
    <col min="30" max="30" width="5.50390625" style="53" bestFit="1" customWidth="1"/>
    <col min="31" max="31" width="5.50390625" style="117" bestFit="1" customWidth="1"/>
    <col min="32" max="32" width="19.25390625" style="53" customWidth="1"/>
    <col min="33" max="41" width="5.50390625" style="53" bestFit="1" customWidth="1"/>
    <col min="42" max="42" width="16.125" style="53" customWidth="1"/>
    <col min="43" max="43" width="0.2421875" style="53" customWidth="1"/>
    <col min="44" max="44" width="5.50390625" style="53" bestFit="1" customWidth="1"/>
    <col min="45" max="45" width="5.50390625" style="117" bestFit="1" customWidth="1"/>
    <col min="46" max="46" width="19.25390625" style="53" customWidth="1"/>
    <col min="47" max="55" width="5.50390625" style="53" bestFit="1" customWidth="1"/>
    <col min="56" max="56" width="16.125" style="53" customWidth="1"/>
    <col min="57" max="57" width="0.6171875" style="53" customWidth="1"/>
    <col min="58" max="58" width="5.50390625" style="53" bestFit="1" customWidth="1"/>
    <col min="59" max="59" width="5.50390625" style="117" bestFit="1" customWidth="1"/>
    <col min="60" max="60" width="19.25390625" style="53" customWidth="1"/>
    <col min="61" max="69" width="5.50390625" style="53" bestFit="1" customWidth="1"/>
    <col min="70" max="70" width="16.125" style="53" customWidth="1"/>
    <col min="71" max="71" width="0.6171875" style="53" customWidth="1"/>
    <col min="72" max="72" width="5.50390625" style="53" bestFit="1" customWidth="1"/>
    <col min="73" max="73" width="5.50390625" style="117" bestFit="1" customWidth="1"/>
    <col min="74" max="74" width="19.25390625" style="53" customWidth="1"/>
    <col min="75" max="83" width="5.50390625" style="53" bestFit="1" customWidth="1"/>
    <col min="84" max="84" width="16.125" style="53" customWidth="1"/>
    <col min="85" max="16384" width="9.00390625" style="17" customWidth="1"/>
  </cols>
  <sheetData>
    <row r="1" spans="1:84" s="16" customFormat="1" ht="3.75" customHeight="1">
      <c r="A1" s="53"/>
      <c r="B1" s="53"/>
      <c r="C1" s="11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17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17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117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117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117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</row>
    <row r="2" spans="2:84" ht="21">
      <c r="B2" s="251" t="s">
        <v>246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P2" s="251" t="s">
        <v>249</v>
      </c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D2" s="251" t="s">
        <v>315</v>
      </c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R2" s="251" t="s">
        <v>362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F2" s="251" t="s">
        <v>401</v>
      </c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T2" s="251" t="s">
        <v>404</v>
      </c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</row>
    <row r="3" spans="2:84" ht="17.25" thickBot="1">
      <c r="B3" s="252" t="s">
        <v>11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P3" s="252" t="s">
        <v>11</v>
      </c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D3" s="252" t="s">
        <v>11</v>
      </c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R3" s="252" t="s">
        <v>11</v>
      </c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F3" s="252" t="s">
        <v>11</v>
      </c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T3" s="252" t="s">
        <v>101</v>
      </c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</row>
    <row r="4" spans="2:84" ht="16.5">
      <c r="B4" s="253" t="s">
        <v>0</v>
      </c>
      <c r="C4" s="255" t="s">
        <v>1</v>
      </c>
      <c r="D4" s="255" t="s">
        <v>12</v>
      </c>
      <c r="E4" s="250" t="s">
        <v>13</v>
      </c>
      <c r="F4" s="250"/>
      <c r="G4" s="250"/>
      <c r="H4" s="250" t="s">
        <v>14</v>
      </c>
      <c r="I4" s="250"/>
      <c r="J4" s="250"/>
      <c r="K4" s="250" t="s">
        <v>15</v>
      </c>
      <c r="L4" s="250"/>
      <c r="M4" s="250"/>
      <c r="N4" s="248" t="s">
        <v>16</v>
      </c>
      <c r="P4" s="253" t="s">
        <v>0</v>
      </c>
      <c r="Q4" s="255" t="s">
        <v>1</v>
      </c>
      <c r="R4" s="255" t="s">
        <v>12</v>
      </c>
      <c r="S4" s="250" t="s">
        <v>13</v>
      </c>
      <c r="T4" s="250"/>
      <c r="U4" s="250"/>
      <c r="V4" s="250" t="s">
        <v>14</v>
      </c>
      <c r="W4" s="250"/>
      <c r="X4" s="250"/>
      <c r="Y4" s="250" t="s">
        <v>15</v>
      </c>
      <c r="Z4" s="250"/>
      <c r="AA4" s="250"/>
      <c r="AB4" s="248" t="s">
        <v>16</v>
      </c>
      <c r="AD4" s="253" t="s">
        <v>0</v>
      </c>
      <c r="AE4" s="255" t="s">
        <v>1</v>
      </c>
      <c r="AF4" s="255" t="s">
        <v>12</v>
      </c>
      <c r="AG4" s="250" t="s">
        <v>13</v>
      </c>
      <c r="AH4" s="250"/>
      <c r="AI4" s="250"/>
      <c r="AJ4" s="250" t="s">
        <v>14</v>
      </c>
      <c r="AK4" s="250"/>
      <c r="AL4" s="250"/>
      <c r="AM4" s="250" t="s">
        <v>15</v>
      </c>
      <c r="AN4" s="250"/>
      <c r="AO4" s="250"/>
      <c r="AP4" s="248" t="s">
        <v>16</v>
      </c>
      <c r="AR4" s="253" t="s">
        <v>0</v>
      </c>
      <c r="AS4" s="255" t="s">
        <v>1</v>
      </c>
      <c r="AT4" s="255" t="s">
        <v>12</v>
      </c>
      <c r="AU4" s="250" t="s">
        <v>13</v>
      </c>
      <c r="AV4" s="250"/>
      <c r="AW4" s="250"/>
      <c r="AX4" s="250" t="s">
        <v>14</v>
      </c>
      <c r="AY4" s="250"/>
      <c r="AZ4" s="250"/>
      <c r="BA4" s="250" t="s">
        <v>15</v>
      </c>
      <c r="BB4" s="250"/>
      <c r="BC4" s="250"/>
      <c r="BD4" s="248" t="s">
        <v>16</v>
      </c>
      <c r="BF4" s="253" t="s">
        <v>0</v>
      </c>
      <c r="BG4" s="255" t="s">
        <v>1</v>
      </c>
      <c r="BH4" s="255" t="s">
        <v>12</v>
      </c>
      <c r="BI4" s="250" t="s">
        <v>13</v>
      </c>
      <c r="BJ4" s="250"/>
      <c r="BK4" s="250"/>
      <c r="BL4" s="250" t="s">
        <v>14</v>
      </c>
      <c r="BM4" s="250"/>
      <c r="BN4" s="250"/>
      <c r="BO4" s="250" t="s">
        <v>15</v>
      </c>
      <c r="BP4" s="250"/>
      <c r="BQ4" s="250"/>
      <c r="BR4" s="248" t="s">
        <v>16</v>
      </c>
      <c r="BT4" s="253" t="s">
        <v>97</v>
      </c>
      <c r="BU4" s="255" t="s">
        <v>98</v>
      </c>
      <c r="BV4" s="255" t="s">
        <v>102</v>
      </c>
      <c r="BW4" s="250" t="s">
        <v>103</v>
      </c>
      <c r="BX4" s="250"/>
      <c r="BY4" s="250"/>
      <c r="BZ4" s="250" t="s">
        <v>104</v>
      </c>
      <c r="CA4" s="250"/>
      <c r="CB4" s="250"/>
      <c r="CC4" s="250" t="s">
        <v>105</v>
      </c>
      <c r="CD4" s="250"/>
      <c r="CE4" s="250"/>
      <c r="CF4" s="248" t="s">
        <v>106</v>
      </c>
    </row>
    <row r="5" spans="2:84" ht="17.25" thickBot="1">
      <c r="B5" s="254"/>
      <c r="C5" s="256"/>
      <c r="D5" s="256"/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17</v>
      </c>
      <c r="L5" s="11" t="s">
        <v>18</v>
      </c>
      <c r="M5" s="11" t="s">
        <v>19</v>
      </c>
      <c r="N5" s="249"/>
      <c r="P5" s="254"/>
      <c r="Q5" s="256"/>
      <c r="R5" s="256"/>
      <c r="S5" s="11" t="s">
        <v>17</v>
      </c>
      <c r="T5" s="11" t="s">
        <v>18</v>
      </c>
      <c r="U5" s="11" t="s">
        <v>19</v>
      </c>
      <c r="V5" s="11" t="s">
        <v>20</v>
      </c>
      <c r="W5" s="11" t="s">
        <v>21</v>
      </c>
      <c r="X5" s="11" t="s">
        <v>22</v>
      </c>
      <c r="Y5" s="11" t="s">
        <v>17</v>
      </c>
      <c r="Z5" s="11" t="s">
        <v>18</v>
      </c>
      <c r="AA5" s="11" t="s">
        <v>19</v>
      </c>
      <c r="AB5" s="249"/>
      <c r="AD5" s="254"/>
      <c r="AE5" s="256"/>
      <c r="AF5" s="256"/>
      <c r="AG5" s="11" t="s">
        <v>17</v>
      </c>
      <c r="AH5" s="11" t="s">
        <v>18</v>
      </c>
      <c r="AI5" s="11" t="s">
        <v>19</v>
      </c>
      <c r="AJ5" s="11" t="s">
        <v>20</v>
      </c>
      <c r="AK5" s="11" t="s">
        <v>21</v>
      </c>
      <c r="AL5" s="11" t="s">
        <v>22</v>
      </c>
      <c r="AM5" s="11" t="s">
        <v>17</v>
      </c>
      <c r="AN5" s="11" t="s">
        <v>18</v>
      </c>
      <c r="AO5" s="11" t="s">
        <v>19</v>
      </c>
      <c r="AP5" s="249"/>
      <c r="AR5" s="254"/>
      <c r="AS5" s="256"/>
      <c r="AT5" s="256"/>
      <c r="AU5" s="11" t="s">
        <v>17</v>
      </c>
      <c r="AV5" s="11" t="s">
        <v>18</v>
      </c>
      <c r="AW5" s="11" t="s">
        <v>19</v>
      </c>
      <c r="AX5" s="11" t="s">
        <v>20</v>
      </c>
      <c r="AY5" s="11" t="s">
        <v>21</v>
      </c>
      <c r="AZ5" s="11" t="s">
        <v>22</v>
      </c>
      <c r="BA5" s="11" t="s">
        <v>17</v>
      </c>
      <c r="BB5" s="11" t="s">
        <v>18</v>
      </c>
      <c r="BC5" s="11" t="s">
        <v>19</v>
      </c>
      <c r="BD5" s="249"/>
      <c r="BF5" s="254"/>
      <c r="BG5" s="256"/>
      <c r="BH5" s="256"/>
      <c r="BI5" s="11" t="s">
        <v>17</v>
      </c>
      <c r="BJ5" s="11" t="s">
        <v>18</v>
      </c>
      <c r="BK5" s="11" t="s">
        <v>19</v>
      </c>
      <c r="BL5" s="11" t="s">
        <v>20</v>
      </c>
      <c r="BM5" s="11" t="s">
        <v>21</v>
      </c>
      <c r="BN5" s="11" t="s">
        <v>22</v>
      </c>
      <c r="BO5" s="11" t="s">
        <v>17</v>
      </c>
      <c r="BP5" s="11" t="s">
        <v>18</v>
      </c>
      <c r="BQ5" s="11" t="s">
        <v>19</v>
      </c>
      <c r="BR5" s="249"/>
      <c r="BT5" s="254"/>
      <c r="BU5" s="256"/>
      <c r="BV5" s="256"/>
      <c r="BW5" s="11" t="s">
        <v>107</v>
      </c>
      <c r="BX5" s="11" t="s">
        <v>108</v>
      </c>
      <c r="BY5" s="11" t="s">
        <v>109</v>
      </c>
      <c r="BZ5" s="11" t="s">
        <v>110</v>
      </c>
      <c r="CA5" s="11" t="s">
        <v>111</v>
      </c>
      <c r="CB5" s="11" t="s">
        <v>112</v>
      </c>
      <c r="CC5" s="11" t="s">
        <v>107</v>
      </c>
      <c r="CD5" s="11" t="s">
        <v>108</v>
      </c>
      <c r="CE5" s="11" t="s">
        <v>109</v>
      </c>
      <c r="CF5" s="249"/>
    </row>
    <row r="6" spans="2:84" ht="19.5" customHeight="1">
      <c r="B6" s="54"/>
      <c r="C6" s="243" t="s">
        <v>23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246"/>
      <c r="P6" s="54">
        <v>1</v>
      </c>
      <c r="Q6" s="243" t="s">
        <v>23</v>
      </c>
      <c r="R6" s="55" t="s">
        <v>196</v>
      </c>
      <c r="S6" s="55"/>
      <c r="T6" s="55"/>
      <c r="U6" s="55"/>
      <c r="V6" s="55"/>
      <c r="W6" s="55"/>
      <c r="X6" s="55"/>
      <c r="Y6" s="55"/>
      <c r="Z6" s="55"/>
      <c r="AA6" s="55"/>
      <c r="AB6" s="246"/>
      <c r="AD6" s="54">
        <v>1</v>
      </c>
      <c r="AE6" s="243" t="s">
        <v>23</v>
      </c>
      <c r="AF6" s="55" t="s">
        <v>196</v>
      </c>
      <c r="AG6" s="55"/>
      <c r="AH6" s="55"/>
      <c r="AI6" s="55"/>
      <c r="AJ6" s="55"/>
      <c r="AK6" s="55"/>
      <c r="AL6" s="55"/>
      <c r="AM6" s="55"/>
      <c r="AN6" s="55"/>
      <c r="AO6" s="55"/>
      <c r="AP6" s="246"/>
      <c r="AR6" s="54">
        <v>1</v>
      </c>
      <c r="AS6" s="243" t="s">
        <v>23</v>
      </c>
      <c r="AT6" s="55" t="s">
        <v>196</v>
      </c>
      <c r="AU6" s="55"/>
      <c r="AV6" s="55"/>
      <c r="AW6" s="55"/>
      <c r="AX6" s="55"/>
      <c r="AY6" s="55"/>
      <c r="AZ6" s="55"/>
      <c r="BA6" s="55"/>
      <c r="BB6" s="55"/>
      <c r="BC6" s="55"/>
      <c r="BD6" s="246"/>
      <c r="BF6" s="54">
        <v>1</v>
      </c>
      <c r="BG6" s="243" t="s">
        <v>23</v>
      </c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246"/>
      <c r="BT6" s="54">
        <v>1</v>
      </c>
      <c r="BU6" s="243" t="s">
        <v>23</v>
      </c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246"/>
    </row>
    <row r="7" spans="2:84" ht="19.5" customHeight="1">
      <c r="B7" s="54" t="s">
        <v>6</v>
      </c>
      <c r="C7" s="243"/>
      <c r="D7" s="56"/>
      <c r="E7" s="56"/>
      <c r="F7" s="56"/>
      <c r="G7" s="56"/>
      <c r="H7" s="56"/>
      <c r="I7" s="56"/>
      <c r="J7" s="56"/>
      <c r="K7" s="56"/>
      <c r="L7" s="56"/>
      <c r="M7" s="56"/>
      <c r="N7" s="246"/>
      <c r="P7" s="54" t="s">
        <v>6</v>
      </c>
      <c r="Q7" s="243"/>
      <c r="R7" s="56" t="s">
        <v>197</v>
      </c>
      <c r="S7" s="56"/>
      <c r="T7" s="56"/>
      <c r="U7" s="56"/>
      <c r="V7" s="56"/>
      <c r="W7" s="56"/>
      <c r="X7" s="56"/>
      <c r="Y7" s="56"/>
      <c r="Z7" s="56"/>
      <c r="AA7" s="56"/>
      <c r="AB7" s="246"/>
      <c r="AD7" s="54" t="s">
        <v>6</v>
      </c>
      <c r="AE7" s="243"/>
      <c r="AF7" s="56" t="s">
        <v>217</v>
      </c>
      <c r="AG7" s="56"/>
      <c r="AH7" s="56"/>
      <c r="AI7" s="56"/>
      <c r="AJ7" s="56"/>
      <c r="AK7" s="56"/>
      <c r="AL7" s="56"/>
      <c r="AM7" s="56"/>
      <c r="AN7" s="56"/>
      <c r="AO7" s="56"/>
      <c r="AP7" s="246"/>
      <c r="AR7" s="54" t="s">
        <v>6</v>
      </c>
      <c r="AS7" s="243"/>
      <c r="AT7" s="56" t="s">
        <v>233</v>
      </c>
      <c r="AU7" s="56"/>
      <c r="AV7" s="56"/>
      <c r="AW7" s="56"/>
      <c r="AX7" s="56"/>
      <c r="AY7" s="56"/>
      <c r="AZ7" s="56"/>
      <c r="BA7" s="56"/>
      <c r="BB7" s="56"/>
      <c r="BC7" s="56"/>
      <c r="BD7" s="246"/>
      <c r="BF7" s="54" t="s">
        <v>6</v>
      </c>
      <c r="BG7" s="243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246"/>
      <c r="BT7" s="54" t="s">
        <v>99</v>
      </c>
      <c r="BU7" s="243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246"/>
    </row>
    <row r="8" spans="2:84" ht="19.5" customHeight="1">
      <c r="B8" s="54"/>
      <c r="C8" s="243"/>
      <c r="D8" s="56"/>
      <c r="E8" s="56"/>
      <c r="F8" s="56"/>
      <c r="G8" s="56"/>
      <c r="H8" s="56"/>
      <c r="I8" s="56"/>
      <c r="J8" s="56"/>
      <c r="K8" s="56"/>
      <c r="L8" s="56"/>
      <c r="M8" s="56"/>
      <c r="N8" s="246"/>
      <c r="P8" s="54">
        <v>3</v>
      </c>
      <c r="Q8" s="243"/>
      <c r="R8" s="56" t="s">
        <v>198</v>
      </c>
      <c r="S8" s="56"/>
      <c r="T8" s="56"/>
      <c r="U8" s="56"/>
      <c r="V8" s="56"/>
      <c r="W8" s="56"/>
      <c r="X8" s="56"/>
      <c r="Y8" s="56"/>
      <c r="Z8" s="56"/>
      <c r="AA8" s="56"/>
      <c r="AB8" s="246"/>
      <c r="AD8" s="54">
        <v>10</v>
      </c>
      <c r="AE8" s="243"/>
      <c r="AF8" s="56" t="s">
        <v>218</v>
      </c>
      <c r="AG8" s="56"/>
      <c r="AH8" s="56"/>
      <c r="AI8" s="56"/>
      <c r="AJ8" s="56"/>
      <c r="AK8" s="56"/>
      <c r="AL8" s="56"/>
      <c r="AM8" s="56"/>
      <c r="AN8" s="56"/>
      <c r="AO8" s="56"/>
      <c r="AP8" s="246"/>
      <c r="AR8" s="54">
        <v>17</v>
      </c>
      <c r="AS8" s="243"/>
      <c r="AT8" s="56" t="s">
        <v>234</v>
      </c>
      <c r="AU8" s="56"/>
      <c r="AV8" s="56"/>
      <c r="AW8" s="56"/>
      <c r="AX8" s="56"/>
      <c r="AY8" s="56"/>
      <c r="AZ8" s="56"/>
      <c r="BA8" s="56"/>
      <c r="BB8" s="56"/>
      <c r="BC8" s="56"/>
      <c r="BD8" s="246"/>
      <c r="BF8" s="54">
        <v>24</v>
      </c>
      <c r="BG8" s="243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246"/>
      <c r="BT8" s="54">
        <v>31</v>
      </c>
      <c r="BU8" s="243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246"/>
    </row>
    <row r="9" spans="2:84" ht="19.5" customHeight="1">
      <c r="B9" s="54" t="s">
        <v>7</v>
      </c>
      <c r="C9" s="243"/>
      <c r="D9" s="56"/>
      <c r="E9" s="56"/>
      <c r="F9" s="56"/>
      <c r="G9" s="56"/>
      <c r="H9" s="56"/>
      <c r="I9" s="56"/>
      <c r="J9" s="56"/>
      <c r="K9" s="56"/>
      <c r="L9" s="56"/>
      <c r="M9" s="56"/>
      <c r="N9" s="246"/>
      <c r="P9" s="54" t="s">
        <v>7</v>
      </c>
      <c r="Q9" s="243"/>
      <c r="R9" s="56" t="s">
        <v>199</v>
      </c>
      <c r="S9" s="56"/>
      <c r="T9" s="56"/>
      <c r="U9" s="56"/>
      <c r="V9" s="56"/>
      <c r="W9" s="56"/>
      <c r="X9" s="56"/>
      <c r="Y9" s="56"/>
      <c r="Z9" s="56"/>
      <c r="AA9" s="56"/>
      <c r="AB9" s="246"/>
      <c r="AD9" s="54" t="s">
        <v>7</v>
      </c>
      <c r="AE9" s="243"/>
      <c r="AF9" s="56" t="s">
        <v>199</v>
      </c>
      <c r="AG9" s="56"/>
      <c r="AH9" s="56"/>
      <c r="AI9" s="56"/>
      <c r="AJ9" s="56"/>
      <c r="AK9" s="56"/>
      <c r="AL9" s="56"/>
      <c r="AM9" s="56"/>
      <c r="AN9" s="56"/>
      <c r="AO9" s="56"/>
      <c r="AP9" s="246"/>
      <c r="AR9" s="54" t="s">
        <v>7</v>
      </c>
      <c r="AS9" s="243"/>
      <c r="AT9" s="56" t="s">
        <v>199</v>
      </c>
      <c r="AU9" s="56"/>
      <c r="AV9" s="56"/>
      <c r="AW9" s="56"/>
      <c r="AX9" s="56"/>
      <c r="AY9" s="56"/>
      <c r="AZ9" s="56"/>
      <c r="BA9" s="56"/>
      <c r="BB9" s="56"/>
      <c r="BC9" s="56"/>
      <c r="BD9" s="246"/>
      <c r="BF9" s="54" t="s">
        <v>7</v>
      </c>
      <c r="BG9" s="243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246"/>
      <c r="BT9" s="54" t="s">
        <v>100</v>
      </c>
      <c r="BU9" s="243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246"/>
    </row>
    <row r="10" spans="2:84" ht="19.5" customHeight="1">
      <c r="B10" s="57"/>
      <c r="C10" s="243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246"/>
      <c r="P10" s="57"/>
      <c r="Q10" s="243"/>
      <c r="R10" s="56" t="s">
        <v>200</v>
      </c>
      <c r="S10" s="56"/>
      <c r="T10" s="56"/>
      <c r="U10" s="56"/>
      <c r="V10" s="56"/>
      <c r="W10" s="56"/>
      <c r="X10" s="56"/>
      <c r="Y10" s="56"/>
      <c r="Z10" s="56"/>
      <c r="AA10" s="56"/>
      <c r="AB10" s="246"/>
      <c r="AD10" s="57"/>
      <c r="AE10" s="243"/>
      <c r="AF10" s="56" t="s">
        <v>219</v>
      </c>
      <c r="AG10" s="56"/>
      <c r="AH10" s="56"/>
      <c r="AI10" s="56"/>
      <c r="AJ10" s="56"/>
      <c r="AK10" s="56"/>
      <c r="AL10" s="56"/>
      <c r="AM10" s="56"/>
      <c r="AN10" s="56"/>
      <c r="AO10" s="56"/>
      <c r="AP10" s="246"/>
      <c r="AR10" s="57"/>
      <c r="AS10" s="243"/>
      <c r="AT10" s="56" t="s">
        <v>235</v>
      </c>
      <c r="AU10" s="56"/>
      <c r="AV10" s="56"/>
      <c r="AW10" s="56"/>
      <c r="AX10" s="56"/>
      <c r="AY10" s="56"/>
      <c r="AZ10" s="56"/>
      <c r="BA10" s="56"/>
      <c r="BB10" s="56"/>
      <c r="BC10" s="56"/>
      <c r="BD10" s="246"/>
      <c r="BF10" s="57"/>
      <c r="BG10" s="243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246"/>
      <c r="BT10" s="57"/>
      <c r="BU10" s="243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246"/>
    </row>
    <row r="11" spans="2:84" ht="19.5" customHeight="1" thickBot="1">
      <c r="B11" s="58"/>
      <c r="C11" s="24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47"/>
      <c r="P11" s="58"/>
      <c r="Q11" s="244"/>
      <c r="R11" s="59" t="s">
        <v>201</v>
      </c>
      <c r="S11" s="59"/>
      <c r="T11" s="59"/>
      <c r="U11" s="59"/>
      <c r="V11" s="59"/>
      <c r="W11" s="59"/>
      <c r="X11" s="59"/>
      <c r="Y11" s="59"/>
      <c r="Z11" s="59"/>
      <c r="AA11" s="59"/>
      <c r="AB11" s="247"/>
      <c r="AD11" s="58"/>
      <c r="AE11" s="244"/>
      <c r="AF11" s="59" t="s">
        <v>201</v>
      </c>
      <c r="AG11" s="59"/>
      <c r="AH11" s="59"/>
      <c r="AI11" s="59"/>
      <c r="AJ11" s="59"/>
      <c r="AK11" s="59"/>
      <c r="AL11" s="59"/>
      <c r="AM11" s="59"/>
      <c r="AN11" s="59"/>
      <c r="AO11" s="59"/>
      <c r="AP11" s="247"/>
      <c r="AR11" s="58"/>
      <c r="AS11" s="244"/>
      <c r="AT11" s="59" t="s">
        <v>201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247"/>
      <c r="BF11" s="58"/>
      <c r="BG11" s="244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247"/>
      <c r="BT11" s="58"/>
      <c r="BU11" s="244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247"/>
    </row>
    <row r="12" spans="2:84" ht="19.5" customHeight="1">
      <c r="B12" s="60"/>
      <c r="C12" s="242" t="s">
        <v>24</v>
      </c>
      <c r="D12" s="55"/>
      <c r="E12" s="61"/>
      <c r="F12" s="61"/>
      <c r="G12" s="61"/>
      <c r="H12" s="61"/>
      <c r="I12" s="61"/>
      <c r="J12" s="61"/>
      <c r="K12" s="61"/>
      <c r="L12" s="61"/>
      <c r="M12" s="61"/>
      <c r="N12" s="245"/>
      <c r="P12" s="60">
        <v>1</v>
      </c>
      <c r="Q12" s="242" t="s">
        <v>24</v>
      </c>
      <c r="R12" s="55" t="s">
        <v>202</v>
      </c>
      <c r="S12" s="61"/>
      <c r="T12" s="61"/>
      <c r="U12" s="61"/>
      <c r="V12" s="61"/>
      <c r="W12" s="61"/>
      <c r="X12" s="61"/>
      <c r="Y12" s="61"/>
      <c r="Z12" s="61"/>
      <c r="AA12" s="61"/>
      <c r="AB12" s="245"/>
      <c r="AD12" s="60">
        <v>1</v>
      </c>
      <c r="AE12" s="242" t="s">
        <v>24</v>
      </c>
      <c r="AF12" s="55" t="s">
        <v>202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245"/>
      <c r="AR12" s="60">
        <v>1</v>
      </c>
      <c r="AS12" s="242" t="s">
        <v>24</v>
      </c>
      <c r="AT12" s="55" t="s">
        <v>202</v>
      </c>
      <c r="AU12" s="61"/>
      <c r="AV12" s="61"/>
      <c r="AW12" s="61"/>
      <c r="AX12" s="61"/>
      <c r="AY12" s="61"/>
      <c r="AZ12" s="61"/>
      <c r="BA12" s="61"/>
      <c r="BB12" s="61"/>
      <c r="BC12" s="61"/>
      <c r="BD12" s="245"/>
      <c r="BF12" s="60">
        <v>1</v>
      </c>
      <c r="BG12" s="242" t="s">
        <v>24</v>
      </c>
      <c r="BH12" s="55"/>
      <c r="BI12" s="61"/>
      <c r="BJ12" s="61"/>
      <c r="BK12" s="61"/>
      <c r="BL12" s="61"/>
      <c r="BM12" s="61"/>
      <c r="BN12" s="61"/>
      <c r="BO12" s="61"/>
      <c r="BP12" s="61"/>
      <c r="BQ12" s="61"/>
      <c r="BR12" s="245"/>
      <c r="BT12" s="60"/>
      <c r="BU12" s="242" t="s">
        <v>24</v>
      </c>
      <c r="BV12" s="55"/>
      <c r="BW12" s="61"/>
      <c r="BX12" s="61"/>
      <c r="BY12" s="61"/>
      <c r="BZ12" s="61"/>
      <c r="CA12" s="61"/>
      <c r="CB12" s="61"/>
      <c r="CC12" s="61"/>
      <c r="CD12" s="61"/>
      <c r="CE12" s="61"/>
      <c r="CF12" s="245"/>
    </row>
    <row r="13" spans="2:84" ht="19.5" customHeight="1">
      <c r="B13" s="54" t="s">
        <v>6</v>
      </c>
      <c r="C13" s="24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246"/>
      <c r="P13" s="54" t="s">
        <v>6</v>
      </c>
      <c r="Q13" s="243"/>
      <c r="R13" s="56" t="s">
        <v>203</v>
      </c>
      <c r="S13" s="56"/>
      <c r="T13" s="56"/>
      <c r="U13" s="56"/>
      <c r="V13" s="56"/>
      <c r="W13" s="56"/>
      <c r="X13" s="56"/>
      <c r="Y13" s="56"/>
      <c r="Z13" s="56"/>
      <c r="AA13" s="56"/>
      <c r="AB13" s="246"/>
      <c r="AD13" s="54" t="s">
        <v>6</v>
      </c>
      <c r="AE13" s="243"/>
      <c r="AF13" s="56" t="s">
        <v>220</v>
      </c>
      <c r="AG13" s="56"/>
      <c r="AH13" s="56"/>
      <c r="AI13" s="56"/>
      <c r="AJ13" s="56"/>
      <c r="AK13" s="56"/>
      <c r="AL13" s="56"/>
      <c r="AM13" s="56"/>
      <c r="AN13" s="56"/>
      <c r="AO13" s="56"/>
      <c r="AP13" s="246"/>
      <c r="AR13" s="54" t="s">
        <v>6</v>
      </c>
      <c r="AS13" s="243"/>
      <c r="AT13" s="56" t="s">
        <v>236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246"/>
      <c r="BF13" s="54" t="s">
        <v>6</v>
      </c>
      <c r="BG13" s="243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246"/>
      <c r="BT13" s="54" t="s">
        <v>99</v>
      </c>
      <c r="BU13" s="243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246"/>
    </row>
    <row r="14" spans="2:84" ht="19.5" customHeight="1">
      <c r="B14" s="54"/>
      <c r="C14" s="24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246"/>
      <c r="P14" s="54">
        <v>4</v>
      </c>
      <c r="Q14" s="243"/>
      <c r="R14" s="56" t="s">
        <v>204</v>
      </c>
      <c r="S14" s="56"/>
      <c r="T14" s="56"/>
      <c r="U14" s="56"/>
      <c r="V14" s="56"/>
      <c r="W14" s="56"/>
      <c r="X14" s="56"/>
      <c r="Y14" s="56"/>
      <c r="Z14" s="56"/>
      <c r="AA14" s="56"/>
      <c r="AB14" s="246"/>
      <c r="AD14" s="54">
        <v>11</v>
      </c>
      <c r="AE14" s="243"/>
      <c r="AF14" s="56" t="s">
        <v>221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246"/>
      <c r="AR14" s="54">
        <v>18</v>
      </c>
      <c r="AS14" s="243"/>
      <c r="AT14" s="56" t="s">
        <v>237</v>
      </c>
      <c r="AU14" s="56"/>
      <c r="AV14" s="56"/>
      <c r="AW14" s="56"/>
      <c r="AX14" s="56"/>
      <c r="AY14" s="56"/>
      <c r="AZ14" s="56"/>
      <c r="BA14" s="56"/>
      <c r="BB14" s="56"/>
      <c r="BC14" s="56"/>
      <c r="BD14" s="246"/>
      <c r="BF14" s="54">
        <v>25</v>
      </c>
      <c r="BG14" s="243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246"/>
      <c r="BT14" s="54"/>
      <c r="BU14" s="243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246"/>
    </row>
    <row r="15" spans="2:84" ht="19.5" customHeight="1">
      <c r="B15" s="54" t="s">
        <v>7</v>
      </c>
      <c r="C15" s="243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246"/>
      <c r="P15" s="54" t="s">
        <v>7</v>
      </c>
      <c r="Q15" s="243"/>
      <c r="R15" s="56" t="s">
        <v>199</v>
      </c>
      <c r="S15" s="56"/>
      <c r="T15" s="56"/>
      <c r="U15" s="56"/>
      <c r="V15" s="56"/>
      <c r="W15" s="56"/>
      <c r="X15" s="56"/>
      <c r="Y15" s="56"/>
      <c r="Z15" s="56"/>
      <c r="AA15" s="56"/>
      <c r="AB15" s="246"/>
      <c r="AD15" s="54" t="s">
        <v>7</v>
      </c>
      <c r="AE15" s="243"/>
      <c r="AF15" s="56" t="s">
        <v>199</v>
      </c>
      <c r="AG15" s="56"/>
      <c r="AH15" s="56"/>
      <c r="AI15" s="56"/>
      <c r="AJ15" s="56"/>
      <c r="AK15" s="56"/>
      <c r="AL15" s="56"/>
      <c r="AM15" s="56"/>
      <c r="AN15" s="56"/>
      <c r="AO15" s="56"/>
      <c r="AP15" s="246"/>
      <c r="AR15" s="54" t="s">
        <v>7</v>
      </c>
      <c r="AS15" s="243"/>
      <c r="AT15" s="56" t="s">
        <v>199</v>
      </c>
      <c r="AU15" s="56"/>
      <c r="AV15" s="56"/>
      <c r="AW15" s="56"/>
      <c r="AX15" s="56"/>
      <c r="AY15" s="56"/>
      <c r="AZ15" s="56"/>
      <c r="BA15" s="56"/>
      <c r="BB15" s="56"/>
      <c r="BC15" s="56"/>
      <c r="BD15" s="246"/>
      <c r="BF15" s="54" t="s">
        <v>7</v>
      </c>
      <c r="BG15" s="243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246"/>
      <c r="BT15" s="54" t="s">
        <v>100</v>
      </c>
      <c r="BU15" s="243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246"/>
    </row>
    <row r="16" spans="2:84" ht="19.5" customHeight="1">
      <c r="B16" s="57"/>
      <c r="C16" s="243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46"/>
      <c r="P16" s="57"/>
      <c r="Q16" s="243"/>
      <c r="R16" s="56" t="s">
        <v>205</v>
      </c>
      <c r="S16" s="56"/>
      <c r="T16" s="56"/>
      <c r="U16" s="56"/>
      <c r="V16" s="56"/>
      <c r="W16" s="56"/>
      <c r="X16" s="56"/>
      <c r="Y16" s="56"/>
      <c r="Z16" s="56"/>
      <c r="AA16" s="56"/>
      <c r="AB16" s="246"/>
      <c r="AD16" s="57"/>
      <c r="AE16" s="243"/>
      <c r="AF16" s="56" t="s">
        <v>222</v>
      </c>
      <c r="AG16" s="56"/>
      <c r="AH16" s="56"/>
      <c r="AI16" s="56"/>
      <c r="AJ16" s="56"/>
      <c r="AK16" s="56"/>
      <c r="AL16" s="56"/>
      <c r="AM16" s="56"/>
      <c r="AN16" s="56"/>
      <c r="AO16" s="56"/>
      <c r="AP16" s="246"/>
      <c r="AR16" s="57"/>
      <c r="AS16" s="243"/>
      <c r="AT16" s="56" t="s">
        <v>238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246"/>
      <c r="BF16" s="57"/>
      <c r="BG16" s="243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246"/>
      <c r="BT16" s="57"/>
      <c r="BU16" s="243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246"/>
    </row>
    <row r="17" spans="2:84" ht="19.5" customHeight="1" thickBot="1">
      <c r="B17" s="58"/>
      <c r="C17" s="24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247"/>
      <c r="P17" s="58"/>
      <c r="Q17" s="244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247"/>
      <c r="AD17" s="58"/>
      <c r="AE17" s="244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247"/>
      <c r="AR17" s="58"/>
      <c r="AS17" s="244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247"/>
      <c r="BF17" s="58"/>
      <c r="BG17" s="244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247"/>
      <c r="BT17" s="58"/>
      <c r="BU17" s="244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247"/>
    </row>
    <row r="18" spans="2:84" ht="19.5" customHeight="1">
      <c r="B18" s="54"/>
      <c r="C18" s="242" t="s">
        <v>25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46"/>
      <c r="P18" s="54">
        <v>1</v>
      </c>
      <c r="Q18" s="242" t="s">
        <v>25</v>
      </c>
      <c r="R18" s="55" t="s">
        <v>206</v>
      </c>
      <c r="S18" s="55"/>
      <c r="T18" s="55"/>
      <c r="U18" s="55"/>
      <c r="V18" s="55"/>
      <c r="W18" s="55"/>
      <c r="X18" s="55"/>
      <c r="Y18" s="55"/>
      <c r="Z18" s="55"/>
      <c r="AA18" s="55"/>
      <c r="AB18" s="246"/>
      <c r="AD18" s="54">
        <v>1</v>
      </c>
      <c r="AE18" s="242" t="s">
        <v>25</v>
      </c>
      <c r="AF18" s="55" t="s">
        <v>206</v>
      </c>
      <c r="AG18" s="55"/>
      <c r="AH18" s="55"/>
      <c r="AI18" s="55"/>
      <c r="AJ18" s="55"/>
      <c r="AK18" s="55"/>
      <c r="AL18" s="55"/>
      <c r="AM18" s="55"/>
      <c r="AN18" s="55"/>
      <c r="AO18" s="55"/>
      <c r="AP18" s="246"/>
      <c r="AR18" s="54">
        <v>1</v>
      </c>
      <c r="AS18" s="242" t="s">
        <v>25</v>
      </c>
      <c r="AT18" s="55" t="s">
        <v>206</v>
      </c>
      <c r="AU18" s="55"/>
      <c r="AV18" s="55"/>
      <c r="AW18" s="55"/>
      <c r="AX18" s="55"/>
      <c r="AY18" s="55"/>
      <c r="AZ18" s="55"/>
      <c r="BA18" s="55"/>
      <c r="BB18" s="55"/>
      <c r="BC18" s="55"/>
      <c r="BD18" s="246"/>
      <c r="BF18" s="54">
        <v>1</v>
      </c>
      <c r="BG18" s="242" t="s">
        <v>25</v>
      </c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246"/>
      <c r="BT18" s="54"/>
      <c r="BU18" s="242" t="s">
        <v>25</v>
      </c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246"/>
    </row>
    <row r="19" spans="2:84" ht="19.5" customHeight="1">
      <c r="B19" s="54" t="s">
        <v>6</v>
      </c>
      <c r="C19" s="243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246"/>
      <c r="P19" s="54" t="s">
        <v>6</v>
      </c>
      <c r="Q19" s="243"/>
      <c r="R19" s="56" t="s">
        <v>207</v>
      </c>
      <c r="S19" s="56"/>
      <c r="T19" s="56"/>
      <c r="U19" s="56"/>
      <c r="V19" s="56"/>
      <c r="W19" s="56"/>
      <c r="X19" s="56"/>
      <c r="Y19" s="56"/>
      <c r="Z19" s="56"/>
      <c r="AA19" s="56"/>
      <c r="AB19" s="246"/>
      <c r="AD19" s="54" t="s">
        <v>6</v>
      </c>
      <c r="AE19" s="243"/>
      <c r="AF19" s="56" t="s">
        <v>223</v>
      </c>
      <c r="AG19" s="56"/>
      <c r="AH19" s="56"/>
      <c r="AI19" s="56"/>
      <c r="AJ19" s="56"/>
      <c r="AK19" s="56"/>
      <c r="AL19" s="56"/>
      <c r="AM19" s="56"/>
      <c r="AN19" s="56"/>
      <c r="AO19" s="56"/>
      <c r="AP19" s="246"/>
      <c r="AR19" s="54" t="s">
        <v>6</v>
      </c>
      <c r="AS19" s="243"/>
      <c r="AT19" s="56" t="s">
        <v>239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246"/>
      <c r="BF19" s="54" t="s">
        <v>6</v>
      </c>
      <c r="BG19" s="243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246"/>
      <c r="BT19" s="54" t="s">
        <v>99</v>
      </c>
      <c r="BU19" s="243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246"/>
    </row>
    <row r="20" spans="2:84" ht="19.5" customHeight="1">
      <c r="B20" s="54"/>
      <c r="C20" s="24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246"/>
      <c r="P20" s="54">
        <v>5</v>
      </c>
      <c r="Q20" s="243"/>
      <c r="R20" s="56" t="s">
        <v>208</v>
      </c>
      <c r="S20" s="56"/>
      <c r="T20" s="56"/>
      <c r="U20" s="56"/>
      <c r="V20" s="56"/>
      <c r="W20" s="56"/>
      <c r="X20" s="56"/>
      <c r="Y20" s="56"/>
      <c r="Z20" s="56"/>
      <c r="AA20" s="56"/>
      <c r="AB20" s="246"/>
      <c r="AD20" s="54">
        <v>12</v>
      </c>
      <c r="AE20" s="243"/>
      <c r="AF20" s="56" t="s">
        <v>224</v>
      </c>
      <c r="AG20" s="56"/>
      <c r="AH20" s="56"/>
      <c r="AI20" s="56"/>
      <c r="AJ20" s="56"/>
      <c r="AK20" s="56"/>
      <c r="AL20" s="56"/>
      <c r="AM20" s="56"/>
      <c r="AN20" s="56"/>
      <c r="AO20" s="56"/>
      <c r="AP20" s="246"/>
      <c r="AR20" s="54">
        <v>19</v>
      </c>
      <c r="AS20" s="243"/>
      <c r="AT20" s="56" t="s">
        <v>240</v>
      </c>
      <c r="AU20" s="56"/>
      <c r="AV20" s="56"/>
      <c r="AW20" s="56"/>
      <c r="AX20" s="56"/>
      <c r="AY20" s="56"/>
      <c r="AZ20" s="56"/>
      <c r="BA20" s="56"/>
      <c r="BB20" s="56"/>
      <c r="BC20" s="56"/>
      <c r="BD20" s="246"/>
      <c r="BF20" s="54">
        <v>26</v>
      </c>
      <c r="BG20" s="243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246"/>
      <c r="BT20" s="54"/>
      <c r="BU20" s="243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246"/>
    </row>
    <row r="21" spans="2:84" ht="19.5" customHeight="1">
      <c r="B21" s="54" t="s">
        <v>7</v>
      </c>
      <c r="C21" s="243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246"/>
      <c r="P21" s="54" t="s">
        <v>7</v>
      </c>
      <c r="Q21" s="243"/>
      <c r="R21" s="56" t="s">
        <v>199</v>
      </c>
      <c r="S21" s="56"/>
      <c r="T21" s="56"/>
      <c r="U21" s="56"/>
      <c r="V21" s="56"/>
      <c r="W21" s="56"/>
      <c r="X21" s="56"/>
      <c r="Y21" s="56"/>
      <c r="Z21" s="56"/>
      <c r="AA21" s="56"/>
      <c r="AB21" s="246"/>
      <c r="AD21" s="54" t="s">
        <v>7</v>
      </c>
      <c r="AE21" s="243"/>
      <c r="AF21" s="56" t="s">
        <v>199</v>
      </c>
      <c r="AG21" s="56"/>
      <c r="AH21" s="56"/>
      <c r="AI21" s="56"/>
      <c r="AJ21" s="56"/>
      <c r="AK21" s="56"/>
      <c r="AL21" s="56"/>
      <c r="AM21" s="56"/>
      <c r="AN21" s="56"/>
      <c r="AO21" s="56"/>
      <c r="AP21" s="246"/>
      <c r="AR21" s="54" t="s">
        <v>7</v>
      </c>
      <c r="AS21" s="243"/>
      <c r="AT21" s="56" t="s">
        <v>199</v>
      </c>
      <c r="AU21" s="56"/>
      <c r="AV21" s="56"/>
      <c r="AW21" s="56"/>
      <c r="AX21" s="56"/>
      <c r="AY21" s="56"/>
      <c r="AZ21" s="56"/>
      <c r="BA21" s="56"/>
      <c r="BB21" s="56"/>
      <c r="BC21" s="56"/>
      <c r="BD21" s="246"/>
      <c r="BF21" s="54" t="s">
        <v>7</v>
      </c>
      <c r="BG21" s="243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246"/>
      <c r="BT21" s="54" t="s">
        <v>100</v>
      </c>
      <c r="BU21" s="243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246"/>
    </row>
    <row r="22" spans="2:84" ht="19.5" customHeight="1">
      <c r="B22" s="57"/>
      <c r="C22" s="243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246"/>
      <c r="P22" s="57"/>
      <c r="Q22" s="243"/>
      <c r="R22" s="56" t="s">
        <v>209</v>
      </c>
      <c r="S22" s="56"/>
      <c r="T22" s="56"/>
      <c r="U22" s="56"/>
      <c r="V22" s="56"/>
      <c r="W22" s="56"/>
      <c r="X22" s="56"/>
      <c r="Y22" s="56"/>
      <c r="Z22" s="56"/>
      <c r="AA22" s="56"/>
      <c r="AB22" s="246"/>
      <c r="AD22" s="57"/>
      <c r="AE22" s="243"/>
      <c r="AF22" s="56" t="s">
        <v>225</v>
      </c>
      <c r="AG22" s="56"/>
      <c r="AH22" s="56"/>
      <c r="AI22" s="56"/>
      <c r="AJ22" s="56"/>
      <c r="AK22" s="56"/>
      <c r="AL22" s="56"/>
      <c r="AM22" s="56"/>
      <c r="AN22" s="56"/>
      <c r="AO22" s="56"/>
      <c r="AP22" s="246"/>
      <c r="AR22" s="57"/>
      <c r="AS22" s="243"/>
      <c r="AT22" s="56" t="s">
        <v>241</v>
      </c>
      <c r="AU22" s="56"/>
      <c r="AV22" s="56"/>
      <c r="AW22" s="56"/>
      <c r="AX22" s="56"/>
      <c r="AY22" s="56"/>
      <c r="AZ22" s="56"/>
      <c r="BA22" s="56"/>
      <c r="BB22" s="56"/>
      <c r="BC22" s="56"/>
      <c r="BD22" s="246"/>
      <c r="BF22" s="57"/>
      <c r="BG22" s="243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246"/>
      <c r="BT22" s="57"/>
      <c r="BU22" s="243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246"/>
    </row>
    <row r="23" spans="2:84" ht="19.5" customHeight="1" thickBot="1">
      <c r="B23" s="57"/>
      <c r="C23" s="244"/>
      <c r="D23" s="59"/>
      <c r="E23" s="62"/>
      <c r="F23" s="62"/>
      <c r="G23" s="62"/>
      <c r="H23" s="62"/>
      <c r="I23" s="62"/>
      <c r="J23" s="62"/>
      <c r="K23" s="62"/>
      <c r="L23" s="62"/>
      <c r="M23" s="62"/>
      <c r="N23" s="246"/>
      <c r="P23" s="57"/>
      <c r="Q23" s="244"/>
      <c r="R23" s="59" t="s">
        <v>201</v>
      </c>
      <c r="S23" s="62"/>
      <c r="T23" s="62"/>
      <c r="U23" s="62"/>
      <c r="V23" s="62"/>
      <c r="W23" s="62"/>
      <c r="X23" s="62"/>
      <c r="Y23" s="62"/>
      <c r="Z23" s="62"/>
      <c r="AA23" s="62"/>
      <c r="AB23" s="246"/>
      <c r="AD23" s="57"/>
      <c r="AE23" s="244"/>
      <c r="AF23" s="59" t="s">
        <v>201</v>
      </c>
      <c r="AG23" s="62"/>
      <c r="AH23" s="62"/>
      <c r="AI23" s="62"/>
      <c r="AJ23" s="62"/>
      <c r="AK23" s="62"/>
      <c r="AL23" s="62"/>
      <c r="AM23" s="62"/>
      <c r="AN23" s="62"/>
      <c r="AO23" s="62"/>
      <c r="AP23" s="246"/>
      <c r="AR23" s="57"/>
      <c r="AS23" s="244"/>
      <c r="AT23" s="59" t="s">
        <v>201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246"/>
      <c r="BF23" s="57"/>
      <c r="BG23" s="244"/>
      <c r="BH23" s="59"/>
      <c r="BI23" s="62"/>
      <c r="BJ23" s="62"/>
      <c r="BK23" s="62"/>
      <c r="BL23" s="62"/>
      <c r="BM23" s="62"/>
      <c r="BN23" s="62"/>
      <c r="BO23" s="62"/>
      <c r="BP23" s="62"/>
      <c r="BQ23" s="62"/>
      <c r="BR23" s="246"/>
      <c r="BT23" s="57"/>
      <c r="BU23" s="244"/>
      <c r="BV23" s="59"/>
      <c r="BW23" s="62"/>
      <c r="BX23" s="62"/>
      <c r="BY23" s="62"/>
      <c r="BZ23" s="62"/>
      <c r="CA23" s="62"/>
      <c r="CB23" s="62"/>
      <c r="CC23" s="62"/>
      <c r="CD23" s="62"/>
      <c r="CE23" s="62"/>
      <c r="CF23" s="246"/>
    </row>
    <row r="24" spans="2:84" ht="19.5" customHeight="1">
      <c r="B24" s="60"/>
      <c r="C24" s="242" t="s">
        <v>27</v>
      </c>
      <c r="D24" s="55"/>
      <c r="E24" s="61"/>
      <c r="F24" s="61"/>
      <c r="G24" s="61"/>
      <c r="H24" s="61"/>
      <c r="I24" s="61"/>
      <c r="J24" s="61"/>
      <c r="K24" s="61"/>
      <c r="L24" s="61"/>
      <c r="M24" s="61"/>
      <c r="N24" s="245"/>
      <c r="P24" s="60">
        <v>1</v>
      </c>
      <c r="Q24" s="242" t="s">
        <v>27</v>
      </c>
      <c r="R24" s="55" t="s">
        <v>196</v>
      </c>
      <c r="S24" s="61"/>
      <c r="T24" s="61"/>
      <c r="U24" s="61"/>
      <c r="V24" s="61"/>
      <c r="W24" s="61"/>
      <c r="X24" s="61"/>
      <c r="Y24" s="61"/>
      <c r="Z24" s="61"/>
      <c r="AA24" s="61"/>
      <c r="AB24" s="245"/>
      <c r="AD24" s="60">
        <v>1</v>
      </c>
      <c r="AE24" s="242" t="s">
        <v>27</v>
      </c>
      <c r="AF24" s="55" t="s">
        <v>196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245"/>
      <c r="AR24" s="60">
        <v>1</v>
      </c>
      <c r="AS24" s="242" t="s">
        <v>27</v>
      </c>
      <c r="AT24" s="55" t="s">
        <v>196</v>
      </c>
      <c r="AU24" s="61"/>
      <c r="AV24" s="61"/>
      <c r="AW24" s="61"/>
      <c r="AX24" s="61"/>
      <c r="AY24" s="61"/>
      <c r="AZ24" s="61"/>
      <c r="BA24" s="61"/>
      <c r="BB24" s="61"/>
      <c r="BC24" s="61"/>
      <c r="BD24" s="245"/>
      <c r="BF24" s="60">
        <v>1</v>
      </c>
      <c r="BG24" s="242" t="s">
        <v>27</v>
      </c>
      <c r="BH24" s="55"/>
      <c r="BI24" s="61"/>
      <c r="BJ24" s="61"/>
      <c r="BK24" s="61"/>
      <c r="BL24" s="61"/>
      <c r="BM24" s="61"/>
      <c r="BN24" s="61"/>
      <c r="BO24" s="61"/>
      <c r="BP24" s="61"/>
      <c r="BQ24" s="61"/>
      <c r="BR24" s="245"/>
      <c r="BT24" s="60"/>
      <c r="BU24" s="242" t="s">
        <v>27</v>
      </c>
      <c r="BV24" s="55"/>
      <c r="BW24" s="61"/>
      <c r="BX24" s="61"/>
      <c r="BY24" s="61"/>
      <c r="BZ24" s="61"/>
      <c r="CA24" s="61"/>
      <c r="CB24" s="61"/>
      <c r="CC24" s="61"/>
      <c r="CD24" s="61"/>
      <c r="CE24" s="61"/>
      <c r="CF24" s="245"/>
    </row>
    <row r="25" spans="2:84" ht="19.5" customHeight="1">
      <c r="B25" s="54" t="s">
        <v>6</v>
      </c>
      <c r="C25" s="243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246"/>
      <c r="P25" s="54" t="s">
        <v>6</v>
      </c>
      <c r="Q25" s="243"/>
      <c r="R25" s="56" t="s">
        <v>210</v>
      </c>
      <c r="S25" s="56"/>
      <c r="T25" s="56"/>
      <c r="U25" s="56"/>
      <c r="V25" s="56"/>
      <c r="W25" s="56"/>
      <c r="X25" s="56"/>
      <c r="Y25" s="56"/>
      <c r="Z25" s="56"/>
      <c r="AA25" s="56"/>
      <c r="AB25" s="246"/>
      <c r="AD25" s="54" t="s">
        <v>6</v>
      </c>
      <c r="AE25" s="243"/>
      <c r="AF25" s="56" t="s">
        <v>226</v>
      </c>
      <c r="AG25" s="56"/>
      <c r="AH25" s="56"/>
      <c r="AI25" s="56"/>
      <c r="AJ25" s="56"/>
      <c r="AK25" s="56"/>
      <c r="AL25" s="56"/>
      <c r="AM25" s="56"/>
      <c r="AN25" s="56"/>
      <c r="AO25" s="56"/>
      <c r="AP25" s="246"/>
      <c r="AR25" s="54" t="s">
        <v>6</v>
      </c>
      <c r="AS25" s="243"/>
      <c r="AT25" s="56" t="s">
        <v>242</v>
      </c>
      <c r="AU25" s="56"/>
      <c r="AV25" s="56"/>
      <c r="AW25" s="56"/>
      <c r="AX25" s="56"/>
      <c r="AY25" s="56"/>
      <c r="AZ25" s="56"/>
      <c r="BA25" s="56"/>
      <c r="BB25" s="56"/>
      <c r="BC25" s="56"/>
      <c r="BD25" s="246"/>
      <c r="BF25" s="54" t="s">
        <v>6</v>
      </c>
      <c r="BG25" s="243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246"/>
      <c r="BT25" s="54" t="s">
        <v>99</v>
      </c>
      <c r="BU25" s="243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246"/>
    </row>
    <row r="26" spans="2:84" ht="19.5" customHeight="1">
      <c r="B26" s="54"/>
      <c r="C26" s="243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246"/>
      <c r="P26" s="54">
        <v>6</v>
      </c>
      <c r="Q26" s="243"/>
      <c r="R26" s="56" t="s">
        <v>211</v>
      </c>
      <c r="S26" s="56"/>
      <c r="T26" s="56"/>
      <c r="U26" s="56"/>
      <c r="V26" s="56"/>
      <c r="W26" s="56"/>
      <c r="X26" s="56"/>
      <c r="Y26" s="56"/>
      <c r="Z26" s="56"/>
      <c r="AA26" s="56"/>
      <c r="AB26" s="246"/>
      <c r="AD26" s="54">
        <v>13</v>
      </c>
      <c r="AE26" s="243"/>
      <c r="AF26" s="56" t="s">
        <v>227</v>
      </c>
      <c r="AG26" s="56"/>
      <c r="AH26" s="56"/>
      <c r="AI26" s="56"/>
      <c r="AJ26" s="56"/>
      <c r="AK26" s="56"/>
      <c r="AL26" s="56"/>
      <c r="AM26" s="56"/>
      <c r="AN26" s="56"/>
      <c r="AO26" s="56"/>
      <c r="AP26" s="246"/>
      <c r="AR26" s="54">
        <v>20</v>
      </c>
      <c r="AS26" s="243"/>
      <c r="AT26" s="56" t="s">
        <v>243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246"/>
      <c r="BF26" s="54">
        <v>27</v>
      </c>
      <c r="BG26" s="243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246"/>
      <c r="BT26" s="54"/>
      <c r="BU26" s="243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246"/>
    </row>
    <row r="27" spans="2:84" ht="19.5" customHeight="1">
      <c r="B27" s="54" t="s">
        <v>7</v>
      </c>
      <c r="C27" s="243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246"/>
      <c r="P27" s="54" t="s">
        <v>7</v>
      </c>
      <c r="Q27" s="243"/>
      <c r="R27" s="56" t="s">
        <v>199</v>
      </c>
      <c r="S27" s="56"/>
      <c r="T27" s="56"/>
      <c r="U27" s="56"/>
      <c r="V27" s="56"/>
      <c r="W27" s="56"/>
      <c r="X27" s="56"/>
      <c r="Y27" s="56"/>
      <c r="Z27" s="56"/>
      <c r="AA27" s="56"/>
      <c r="AB27" s="246"/>
      <c r="AD27" s="54" t="s">
        <v>7</v>
      </c>
      <c r="AE27" s="243"/>
      <c r="AF27" s="56" t="s">
        <v>199</v>
      </c>
      <c r="AG27" s="56"/>
      <c r="AH27" s="56"/>
      <c r="AI27" s="56"/>
      <c r="AJ27" s="56"/>
      <c r="AK27" s="56"/>
      <c r="AL27" s="56"/>
      <c r="AM27" s="56"/>
      <c r="AN27" s="56"/>
      <c r="AO27" s="56"/>
      <c r="AP27" s="246"/>
      <c r="AR27" s="54" t="s">
        <v>7</v>
      </c>
      <c r="AS27" s="243"/>
      <c r="AT27" s="56" t="s">
        <v>199</v>
      </c>
      <c r="AU27" s="56"/>
      <c r="AV27" s="56"/>
      <c r="AW27" s="56"/>
      <c r="AX27" s="56"/>
      <c r="AY27" s="56"/>
      <c r="AZ27" s="56"/>
      <c r="BA27" s="56"/>
      <c r="BB27" s="56"/>
      <c r="BC27" s="56"/>
      <c r="BD27" s="246"/>
      <c r="BF27" s="54" t="s">
        <v>7</v>
      </c>
      <c r="BG27" s="243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246"/>
      <c r="BT27" s="54" t="s">
        <v>100</v>
      </c>
      <c r="BU27" s="243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246"/>
    </row>
    <row r="28" spans="2:84" ht="19.5" customHeight="1">
      <c r="B28" s="57"/>
      <c r="C28" s="243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246"/>
      <c r="P28" s="57"/>
      <c r="Q28" s="243"/>
      <c r="R28" s="56" t="s">
        <v>212</v>
      </c>
      <c r="S28" s="56"/>
      <c r="T28" s="56"/>
      <c r="U28" s="56"/>
      <c r="V28" s="56"/>
      <c r="W28" s="56"/>
      <c r="X28" s="56"/>
      <c r="Y28" s="56"/>
      <c r="Z28" s="56"/>
      <c r="AA28" s="56"/>
      <c r="AB28" s="246"/>
      <c r="AD28" s="57"/>
      <c r="AE28" s="243"/>
      <c r="AF28" s="56" t="s">
        <v>228</v>
      </c>
      <c r="AG28" s="56"/>
      <c r="AH28" s="56"/>
      <c r="AI28" s="56"/>
      <c r="AJ28" s="56"/>
      <c r="AK28" s="56"/>
      <c r="AL28" s="56"/>
      <c r="AM28" s="56"/>
      <c r="AN28" s="56"/>
      <c r="AO28" s="56"/>
      <c r="AP28" s="246"/>
      <c r="AR28" s="57"/>
      <c r="AS28" s="243"/>
      <c r="AT28" s="56" t="s">
        <v>244</v>
      </c>
      <c r="AU28" s="56"/>
      <c r="AV28" s="56"/>
      <c r="AW28" s="56"/>
      <c r="AX28" s="56"/>
      <c r="AY28" s="56"/>
      <c r="AZ28" s="56"/>
      <c r="BA28" s="56"/>
      <c r="BB28" s="56"/>
      <c r="BC28" s="56"/>
      <c r="BD28" s="246"/>
      <c r="BF28" s="57"/>
      <c r="BG28" s="243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246"/>
      <c r="BT28" s="57"/>
      <c r="BU28" s="243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246"/>
    </row>
    <row r="29" spans="2:84" ht="19.5" customHeight="1" thickBot="1">
      <c r="B29" s="58"/>
      <c r="C29" s="24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247"/>
      <c r="P29" s="58"/>
      <c r="Q29" s="244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247"/>
      <c r="AD29" s="58"/>
      <c r="AE29" s="244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247"/>
      <c r="AR29" s="58"/>
      <c r="AS29" s="244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247"/>
      <c r="BF29" s="58"/>
      <c r="BG29" s="244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247"/>
      <c r="BT29" s="58"/>
      <c r="BU29" s="244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247"/>
    </row>
    <row r="30" spans="2:84" ht="19.5" customHeight="1">
      <c r="B30" s="60"/>
      <c r="C30" s="242" t="s">
        <v>28</v>
      </c>
      <c r="D30" s="55"/>
      <c r="E30" s="61"/>
      <c r="F30" s="61"/>
      <c r="G30" s="61"/>
      <c r="H30" s="61"/>
      <c r="I30" s="61"/>
      <c r="J30" s="61"/>
      <c r="K30" s="61"/>
      <c r="L30" s="61"/>
      <c r="M30" s="61"/>
      <c r="N30" s="245"/>
      <c r="P30" s="60">
        <v>1</v>
      </c>
      <c r="Q30" s="242" t="s">
        <v>28</v>
      </c>
      <c r="R30" s="55" t="s">
        <v>196</v>
      </c>
      <c r="S30" s="61"/>
      <c r="T30" s="61"/>
      <c r="U30" s="61"/>
      <c r="V30" s="61"/>
      <c r="W30" s="61"/>
      <c r="X30" s="61"/>
      <c r="Y30" s="61"/>
      <c r="Z30" s="61"/>
      <c r="AA30" s="61"/>
      <c r="AB30" s="245"/>
      <c r="AD30" s="60">
        <v>1</v>
      </c>
      <c r="AE30" s="242" t="s">
        <v>28</v>
      </c>
      <c r="AF30" s="55" t="s">
        <v>196</v>
      </c>
      <c r="AG30" s="61"/>
      <c r="AH30" s="61"/>
      <c r="AI30" s="61"/>
      <c r="AJ30" s="61"/>
      <c r="AK30" s="61"/>
      <c r="AL30" s="61"/>
      <c r="AM30" s="61"/>
      <c r="AN30" s="61"/>
      <c r="AO30" s="61"/>
      <c r="AP30" s="245"/>
      <c r="AR30" s="60">
        <v>1</v>
      </c>
      <c r="AS30" s="242" t="s">
        <v>28</v>
      </c>
      <c r="AT30" s="55"/>
      <c r="AU30" s="61"/>
      <c r="AV30" s="61"/>
      <c r="AW30" s="61"/>
      <c r="AX30" s="61"/>
      <c r="AY30" s="61"/>
      <c r="AZ30" s="61"/>
      <c r="BA30" s="61"/>
      <c r="BB30" s="61"/>
      <c r="BC30" s="61"/>
      <c r="BD30" s="245"/>
      <c r="BF30" s="60">
        <v>1</v>
      </c>
      <c r="BG30" s="242" t="s">
        <v>28</v>
      </c>
      <c r="BH30" s="55"/>
      <c r="BI30" s="61"/>
      <c r="BJ30" s="61"/>
      <c r="BK30" s="61"/>
      <c r="BL30" s="61"/>
      <c r="BM30" s="61"/>
      <c r="BN30" s="61"/>
      <c r="BO30" s="61"/>
      <c r="BP30" s="61"/>
      <c r="BQ30" s="61"/>
      <c r="BR30" s="245"/>
      <c r="BT30" s="60"/>
      <c r="BU30" s="242" t="s">
        <v>28</v>
      </c>
      <c r="BV30" s="55"/>
      <c r="BW30" s="61"/>
      <c r="BX30" s="61"/>
      <c r="BY30" s="61"/>
      <c r="BZ30" s="61"/>
      <c r="CA30" s="61"/>
      <c r="CB30" s="61"/>
      <c r="CC30" s="61"/>
      <c r="CD30" s="61"/>
      <c r="CE30" s="61"/>
      <c r="CF30" s="245"/>
    </row>
    <row r="31" spans="2:84" ht="19.5" customHeight="1">
      <c r="B31" s="54" t="s">
        <v>6</v>
      </c>
      <c r="C31" s="243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246"/>
      <c r="P31" s="54" t="s">
        <v>6</v>
      </c>
      <c r="Q31" s="243"/>
      <c r="R31" s="56" t="s">
        <v>213</v>
      </c>
      <c r="S31" s="56"/>
      <c r="T31" s="56"/>
      <c r="U31" s="56"/>
      <c r="V31" s="56"/>
      <c r="W31" s="56"/>
      <c r="X31" s="56"/>
      <c r="Y31" s="56"/>
      <c r="Z31" s="56"/>
      <c r="AA31" s="56"/>
      <c r="AB31" s="246"/>
      <c r="AD31" s="54" t="s">
        <v>6</v>
      </c>
      <c r="AE31" s="243"/>
      <c r="AF31" s="56" t="s">
        <v>229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246"/>
      <c r="AR31" s="54" t="s">
        <v>6</v>
      </c>
      <c r="AS31" s="243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246"/>
      <c r="BF31" s="54" t="s">
        <v>6</v>
      </c>
      <c r="BG31" s="243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246"/>
      <c r="BT31" s="54" t="s">
        <v>99</v>
      </c>
      <c r="BU31" s="243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246"/>
    </row>
    <row r="32" spans="2:84" ht="19.5" customHeight="1">
      <c r="B32" s="54"/>
      <c r="C32" s="243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46"/>
      <c r="P32" s="54">
        <v>7</v>
      </c>
      <c r="Q32" s="243"/>
      <c r="R32" s="56" t="s">
        <v>214</v>
      </c>
      <c r="S32" s="56"/>
      <c r="T32" s="56"/>
      <c r="U32" s="56"/>
      <c r="V32" s="56"/>
      <c r="W32" s="56"/>
      <c r="X32" s="56"/>
      <c r="Y32" s="56"/>
      <c r="Z32" s="56"/>
      <c r="AA32" s="56"/>
      <c r="AB32" s="246"/>
      <c r="AD32" s="54">
        <v>14</v>
      </c>
      <c r="AE32" s="243"/>
      <c r="AF32" s="56" t="s">
        <v>230</v>
      </c>
      <c r="AG32" s="56"/>
      <c r="AH32" s="56"/>
      <c r="AI32" s="56"/>
      <c r="AJ32" s="56"/>
      <c r="AK32" s="56"/>
      <c r="AL32" s="56"/>
      <c r="AM32" s="56"/>
      <c r="AN32" s="56"/>
      <c r="AO32" s="56"/>
      <c r="AP32" s="246"/>
      <c r="AR32" s="54">
        <v>21</v>
      </c>
      <c r="AS32" s="243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246"/>
      <c r="BF32" s="54">
        <v>28</v>
      </c>
      <c r="BG32" s="243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246"/>
      <c r="BT32" s="54"/>
      <c r="BU32" s="243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246"/>
    </row>
    <row r="33" spans="2:84" ht="19.5" customHeight="1">
      <c r="B33" s="54" t="s">
        <v>7</v>
      </c>
      <c r="C33" s="24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246"/>
      <c r="P33" s="54" t="s">
        <v>7</v>
      </c>
      <c r="Q33" s="243"/>
      <c r="R33" s="56" t="s">
        <v>199</v>
      </c>
      <c r="S33" s="56"/>
      <c r="T33" s="56"/>
      <c r="U33" s="56"/>
      <c r="V33" s="56"/>
      <c r="W33" s="56"/>
      <c r="X33" s="56"/>
      <c r="Y33" s="56"/>
      <c r="Z33" s="56"/>
      <c r="AA33" s="56"/>
      <c r="AB33" s="246"/>
      <c r="AD33" s="54" t="s">
        <v>7</v>
      </c>
      <c r="AE33" s="243"/>
      <c r="AF33" s="56" t="s">
        <v>199</v>
      </c>
      <c r="AG33" s="56"/>
      <c r="AH33" s="56"/>
      <c r="AI33" s="56"/>
      <c r="AJ33" s="56"/>
      <c r="AK33" s="56"/>
      <c r="AL33" s="56"/>
      <c r="AM33" s="56"/>
      <c r="AN33" s="56"/>
      <c r="AO33" s="56"/>
      <c r="AP33" s="246"/>
      <c r="AR33" s="54" t="s">
        <v>7</v>
      </c>
      <c r="AS33" s="243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246"/>
      <c r="BF33" s="54" t="s">
        <v>7</v>
      </c>
      <c r="BG33" s="243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246"/>
      <c r="BT33" s="54" t="s">
        <v>100</v>
      </c>
      <c r="BU33" s="243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246"/>
    </row>
    <row r="34" spans="2:84" ht="19.5" customHeight="1">
      <c r="B34" s="57"/>
      <c r="C34" s="243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246"/>
      <c r="P34" s="57"/>
      <c r="Q34" s="243"/>
      <c r="R34" s="56" t="s">
        <v>215</v>
      </c>
      <c r="S34" s="56"/>
      <c r="T34" s="56"/>
      <c r="U34" s="56"/>
      <c r="V34" s="56"/>
      <c r="W34" s="56"/>
      <c r="X34" s="56"/>
      <c r="Y34" s="56"/>
      <c r="Z34" s="56"/>
      <c r="AA34" s="56"/>
      <c r="AB34" s="246"/>
      <c r="AD34" s="57"/>
      <c r="AE34" s="243"/>
      <c r="AF34" s="56" t="s">
        <v>231</v>
      </c>
      <c r="AG34" s="56"/>
      <c r="AH34" s="56"/>
      <c r="AI34" s="56"/>
      <c r="AJ34" s="56"/>
      <c r="AK34" s="56"/>
      <c r="AL34" s="56"/>
      <c r="AM34" s="56"/>
      <c r="AN34" s="56"/>
      <c r="AO34" s="56"/>
      <c r="AP34" s="246"/>
      <c r="AR34" s="57"/>
      <c r="AS34" s="243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246"/>
      <c r="BF34" s="57"/>
      <c r="BG34" s="243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246"/>
      <c r="BT34" s="57"/>
      <c r="BU34" s="243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246"/>
    </row>
    <row r="35" spans="2:84" ht="19.5" customHeight="1" thickBot="1">
      <c r="B35" s="58"/>
      <c r="C35" s="244"/>
      <c r="D35" s="59" t="s">
        <v>26</v>
      </c>
      <c r="E35" s="59"/>
      <c r="F35" s="59"/>
      <c r="G35" s="59"/>
      <c r="H35" s="59"/>
      <c r="I35" s="59"/>
      <c r="J35" s="59"/>
      <c r="K35" s="59"/>
      <c r="L35" s="59"/>
      <c r="M35" s="59"/>
      <c r="N35" s="247"/>
      <c r="P35" s="58"/>
      <c r="Q35" s="244"/>
      <c r="R35" s="59" t="s">
        <v>313</v>
      </c>
      <c r="S35" s="59"/>
      <c r="T35" s="59"/>
      <c r="U35" s="59"/>
      <c r="V35" s="59"/>
      <c r="W35" s="59"/>
      <c r="X35" s="59"/>
      <c r="Y35" s="59"/>
      <c r="Z35" s="59"/>
      <c r="AA35" s="59"/>
      <c r="AB35" s="247"/>
      <c r="AD35" s="58"/>
      <c r="AE35" s="244"/>
      <c r="AF35" s="59" t="s">
        <v>360</v>
      </c>
      <c r="AG35" s="59"/>
      <c r="AH35" s="59"/>
      <c r="AI35" s="59"/>
      <c r="AJ35" s="59"/>
      <c r="AK35" s="59"/>
      <c r="AL35" s="59"/>
      <c r="AM35" s="59"/>
      <c r="AN35" s="59"/>
      <c r="AO35" s="59"/>
      <c r="AP35" s="247"/>
      <c r="AR35" s="58"/>
      <c r="AS35" s="244"/>
      <c r="AT35" s="59" t="s">
        <v>26</v>
      </c>
      <c r="AU35" s="59"/>
      <c r="AV35" s="59"/>
      <c r="AW35" s="59"/>
      <c r="AX35" s="59"/>
      <c r="AY35" s="59"/>
      <c r="AZ35" s="59"/>
      <c r="BA35" s="59"/>
      <c r="BB35" s="59"/>
      <c r="BC35" s="59"/>
      <c r="BD35" s="247"/>
      <c r="BF35" s="58"/>
      <c r="BG35" s="244"/>
      <c r="BH35" s="59" t="s">
        <v>26</v>
      </c>
      <c r="BI35" s="59"/>
      <c r="BJ35" s="59"/>
      <c r="BK35" s="59"/>
      <c r="BL35" s="59"/>
      <c r="BM35" s="59"/>
      <c r="BN35" s="59"/>
      <c r="BO35" s="59"/>
      <c r="BP35" s="59"/>
      <c r="BQ35" s="59"/>
      <c r="BR35" s="247"/>
      <c r="BT35" s="58"/>
      <c r="BU35" s="244"/>
      <c r="BV35" s="59" t="s">
        <v>26</v>
      </c>
      <c r="BW35" s="59"/>
      <c r="BX35" s="59"/>
      <c r="BY35" s="59"/>
      <c r="BZ35" s="59"/>
      <c r="CA35" s="59"/>
      <c r="CB35" s="59"/>
      <c r="CC35" s="59"/>
      <c r="CD35" s="59"/>
      <c r="CE35" s="59"/>
      <c r="CF35" s="247"/>
    </row>
    <row r="37" spans="2:72" ht="16.5">
      <c r="B37" s="53" t="s">
        <v>9</v>
      </c>
      <c r="P37" s="53" t="s">
        <v>9</v>
      </c>
      <c r="AD37" s="53" t="s">
        <v>9</v>
      </c>
      <c r="AR37" s="53" t="s">
        <v>9</v>
      </c>
      <c r="BF37" s="53" t="s">
        <v>9</v>
      </c>
      <c r="BT37" s="53" t="s">
        <v>9</v>
      </c>
    </row>
    <row r="38" spans="2:72" ht="16.5">
      <c r="B38" s="53" t="s">
        <v>10</v>
      </c>
      <c r="P38" s="53" t="s">
        <v>10</v>
      </c>
      <c r="AD38" s="53" t="s">
        <v>10</v>
      </c>
      <c r="AR38" s="53" t="s">
        <v>10</v>
      </c>
      <c r="BF38" s="53" t="s">
        <v>10</v>
      </c>
      <c r="BT38" s="53" t="s">
        <v>10</v>
      </c>
    </row>
  </sheetData>
  <sheetProtection/>
  <mergeCells count="114">
    <mergeCell ref="N4:N5"/>
    <mergeCell ref="E4:G4"/>
    <mergeCell ref="H4:J4"/>
    <mergeCell ref="K4:M4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P2:AB2"/>
    <mergeCell ref="P3:AB3"/>
    <mergeCell ref="P4:P5"/>
    <mergeCell ref="Q4:Q5"/>
    <mergeCell ref="R4:R5"/>
    <mergeCell ref="B2:N2"/>
    <mergeCell ref="B3:N3"/>
    <mergeCell ref="B4:B5"/>
    <mergeCell ref="C4:C5"/>
    <mergeCell ref="D4:D5"/>
    <mergeCell ref="AP4:AP5"/>
    <mergeCell ref="AB18:AB23"/>
    <mergeCell ref="Q6:Q11"/>
    <mergeCell ref="AB6:AB11"/>
    <mergeCell ref="Q12:Q17"/>
    <mergeCell ref="AB12:AB17"/>
    <mergeCell ref="Q18:Q23"/>
    <mergeCell ref="S4:U4"/>
    <mergeCell ref="V4:X4"/>
    <mergeCell ref="Y4:AA4"/>
    <mergeCell ref="AB4:AB5"/>
    <mergeCell ref="AD2:AP2"/>
    <mergeCell ref="AD3:AP3"/>
    <mergeCell ref="AD4:AD5"/>
    <mergeCell ref="AE4:AE5"/>
    <mergeCell ref="AF4:AF5"/>
    <mergeCell ref="Q30:Q35"/>
    <mergeCell ref="AB30:AB35"/>
    <mergeCell ref="AE30:AE35"/>
    <mergeCell ref="AP30:AP35"/>
    <mergeCell ref="AE24:AE29"/>
    <mergeCell ref="AP24:AP29"/>
    <mergeCell ref="Q24:Q29"/>
    <mergeCell ref="AB24:AB29"/>
    <mergeCell ref="AR2:BD2"/>
    <mergeCell ref="AR3:BD3"/>
    <mergeCell ref="AR4:AR5"/>
    <mergeCell ref="AS4:AS5"/>
    <mergeCell ref="AT4:AT5"/>
    <mergeCell ref="AU4:AW4"/>
    <mergeCell ref="AX4:AZ4"/>
    <mergeCell ref="BA4:BC4"/>
    <mergeCell ref="AE6:AE11"/>
    <mergeCell ref="AJ4:AL4"/>
    <mergeCell ref="AS6:AS11"/>
    <mergeCell ref="BD6:BD11"/>
    <mergeCell ref="AG4:AI4"/>
    <mergeCell ref="AM4:AO4"/>
    <mergeCell ref="BD4:BD5"/>
    <mergeCell ref="AP6:AP11"/>
    <mergeCell ref="BD24:BD29"/>
    <mergeCell ref="AS18:AS23"/>
    <mergeCell ref="AE18:AE23"/>
    <mergeCell ref="AP18:AP23"/>
    <mergeCell ref="AE12:AE17"/>
    <mergeCell ref="BD18:BD23"/>
    <mergeCell ref="AP12:AP17"/>
    <mergeCell ref="AS12:AS17"/>
    <mergeCell ref="BR6:BR11"/>
    <mergeCell ref="AS30:AS35"/>
    <mergeCell ref="BD30:BD35"/>
    <mergeCell ref="BG30:BG35"/>
    <mergeCell ref="BR30:BR35"/>
    <mergeCell ref="BG18:BG23"/>
    <mergeCell ref="BD12:BD17"/>
    <mergeCell ref="BG24:BG29"/>
    <mergeCell ref="BR24:BR29"/>
    <mergeCell ref="AS24:AS29"/>
    <mergeCell ref="BF4:BF5"/>
    <mergeCell ref="BG4:BG5"/>
    <mergeCell ref="BH4:BH5"/>
    <mergeCell ref="BI4:BK4"/>
    <mergeCell ref="BL4:BN4"/>
    <mergeCell ref="BG6:BG11"/>
    <mergeCell ref="BG12:BG17"/>
    <mergeCell ref="BT2:CF2"/>
    <mergeCell ref="BT3:CF3"/>
    <mergeCell ref="BT4:BT5"/>
    <mergeCell ref="BU4:BU5"/>
    <mergeCell ref="BV4:BV5"/>
    <mergeCell ref="BZ4:CB4"/>
    <mergeCell ref="CC4:CE4"/>
    <mergeCell ref="BF2:BR2"/>
    <mergeCell ref="BF3:BR3"/>
    <mergeCell ref="BR18:BR23"/>
    <mergeCell ref="BR12:BR17"/>
    <mergeCell ref="CF4:CF5"/>
    <mergeCell ref="BO4:BQ4"/>
    <mergeCell ref="BR4:BR5"/>
    <mergeCell ref="CF6:CF11"/>
    <mergeCell ref="BU12:BU17"/>
    <mergeCell ref="CF12:CF17"/>
    <mergeCell ref="BU6:BU11"/>
    <mergeCell ref="BW4:BY4"/>
    <mergeCell ref="BU30:BU35"/>
    <mergeCell ref="CF30:CF35"/>
    <mergeCell ref="BU18:BU23"/>
    <mergeCell ref="CF18:CF23"/>
    <mergeCell ref="BU24:BU29"/>
    <mergeCell ref="CF24:CF29"/>
  </mergeCells>
  <printOptions/>
  <pageMargins left="0.29" right="0.33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wu</cp:lastModifiedBy>
  <cp:lastPrinted>2021-11-15T06:35:12Z</cp:lastPrinted>
  <dcterms:created xsi:type="dcterms:W3CDTF">2003-03-13T12:56:25Z</dcterms:created>
  <dcterms:modified xsi:type="dcterms:W3CDTF">2021-12-22T08:19:32Z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